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05" activeTab="0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  <sheet name="Material for Drop Down Menus" sheetId="5" state="hidden" r:id="rId5"/>
  </sheets>
  <definedNames>
    <definedName name="AwardType">'Material for Drop Down Menus'!$C$2:$C$10</definedName>
    <definedName name="DirectReimbursable">'Material for Drop Down Menus'!$F$2:$F$3</definedName>
    <definedName name="ObligationType">'Material for Drop Down Menus'!#REF!</definedName>
    <definedName name="OIGNonRecoveryTAFS">'Material for Drop Down Menus'!$E$2:$E$31</definedName>
    <definedName name="OIGNonRecoveryTAFS2010">'Material for Drop Down Menus'!$G$2:$G$31</definedName>
    <definedName name="OIGOrganizations">'Material for Drop Down Menus'!$A$2:$A$31</definedName>
    <definedName name="OIGRecoveryActTAFS">'Material for Drop Down Menus'!$B$2:$B$28</definedName>
    <definedName name="_xlnm.Print_Area" localSheetId="0">'Financial Data'!$A$1:$I$29</definedName>
    <definedName name="_xlnm.Print_Area" localSheetId="3">'Training-Outreach Activities'!$A$1:$L$27</definedName>
    <definedName name="_xlnm.Print_Area" localSheetId="1">'Work Products'!$A$1:$N$25</definedName>
    <definedName name="StateCode">'Material for Drop Down Menus'!#REF!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<sst xmlns="http://schemas.openxmlformats.org/spreadsheetml/2006/main" count="294" uniqueCount="232">
  <si>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</si>
  <si>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</si>
  <si>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</si>
  <si>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</si>
  <si>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</si>
  <si>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</si>
  <si>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</si>
  <si>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</si>
  <si>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</si>
  <si>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</si>
  <si>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</si>
  <si>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</si>
  <si>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</si>
  <si>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</si>
  <si>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</si>
  <si>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</si>
  <si>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</si>
  <si>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</si>
  <si>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</si>
  <si>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</si>
  <si>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</si>
  <si>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</si>
  <si>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</si>
  <si>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</si>
  <si>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</si>
  <si>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</si>
  <si>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</si>
  <si>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</si>
  <si>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</si>
  <si>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</si>
  <si>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</si>
  <si>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</si>
  <si>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</si>
  <si>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</si>
  <si>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</si>
  <si>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</si>
  <si>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</si>
  <si>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</si>
  <si>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</si>
  <si>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</si>
  <si>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</si>
  <si>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</si>
  <si>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</si>
  <si>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</si>
  <si>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</si>
  <si>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</si>
  <si>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</si>
  <si>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</si>
  <si>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</si>
  <si>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</si>
  <si>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</si>
  <si>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</si>
  <si>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</si>
  <si>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</si>
  <si>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</si>
  <si>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Accepted for Prosecution:</t>
  </si>
  <si>
    <t>Prosecution Denied: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</si>
  <si>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</si>
  <si>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</si>
  <si>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</si>
  <si>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</si>
  <si>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</si>
  <si>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</si>
  <si>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</si>
  <si>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</si>
  <si>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</si>
  <si>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</si>
  <si>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</si>
  <si>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</si>
  <si>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</si>
  <si>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</si>
  <si>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</si>
  <si>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</si>
  <si>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</si>
  <si>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</si>
  <si>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</si>
  <si>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</si>
  <si>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</si>
  <si>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</si>
  <si>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</si>
  <si>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</si>
  <si>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</si>
  <si>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</si>
  <si>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</si>
  <si>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</si>
  <si>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</si>
  <si>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</si>
  <si>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</si>
  <si>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</si>
  <si>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</si>
  <si>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</si>
  <si>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</si>
  <si>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</si>
  <si>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</si>
  <si>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</si>
  <si>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</si>
  <si>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</si>
  <si>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</si>
  <si>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</si>
  <si>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</si>
  <si>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</si>
  <si>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</si>
  <si>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</si>
  <si>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</si>
  <si>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</si>
  <si>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</si>
  <si>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</si>
  <si>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</si>
  <si>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</si>
  <si>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</si>
  <si>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</si>
  <si>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</si>
  <si>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</si>
  <si>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</si>
  <si>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</si>
  <si>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</si>
  <si>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</si>
  <si>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</si>
  <si>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</si>
  <si>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</si>
  <si>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</si>
  <si>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</si>
  <si>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</si>
  <si>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</si>
  <si>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</si>
  <si>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</si>
  <si>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</si>
  <si>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</si>
  <si>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</si>
  <si>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</si>
  <si>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</si>
  <si>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</si>
  <si>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</si>
  <si>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</si>
  <si>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</si>
  <si>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</si>
  <si>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</si>
  <si>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</si>
  <si>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</si>
  <si>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</si>
  <si>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</si>
  <si>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</si>
  <si>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</si>
  <si>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</si>
  <si>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</si>
  <si>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</si>
  <si>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</si>
  <si>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</si>
  <si>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</si>
  <si>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</si>
  <si>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</si>
  <si>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</si>
  <si>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</si>
  <si>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</si>
  <si>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</si>
  <si>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</si>
  <si>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</si>
  <si>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</si>
  <si>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</si>
  <si>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</si>
  <si>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</si>
  <si>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</si>
  <si>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</si>
  <si>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</si>
  <si>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</si>
  <si>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</si>
  <si>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</si>
  <si>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</si>
  <si>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</si>
  <si>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</si>
  <si>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</si>
  <si>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</si>
  <si>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</si>
  <si>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</si>
  <si>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</si>
  <si>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</si>
  <si>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</si>
  <si>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</si>
  <si>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</si>
  <si>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</si>
  <si>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</si>
  <si>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</si>
  <si>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</si>
  <si>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</si>
  <si>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Monthly Update Report Data (sheet 1 of 4) Version 4.0a</t>
  </si>
  <si>
    <t>Monthly Update Report Data (sheet 2 of 4) Version 4.0a</t>
  </si>
  <si>
    <t>Monthly Update Report Data (sheet 3 of 4) Version 4.0a</t>
  </si>
  <si>
    <t>Monthly Update Report Data (sheet 4 of 4) Version 4.0a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</si>
  <si>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</si>
  <si>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</si>
  <si>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</si>
  <si>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</si>
  <si>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</si>
  <si>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</si>
  <si>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</si>
  <si>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</si>
  <si>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</si>
  <si>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</si>
  <si>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</si>
  <si>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</si>
  <si>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</si>
  <si>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</si>
  <si>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</si>
  <si>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</si>
  <si>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</si>
  <si>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</si>
  <si>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</si>
  <si>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</si>
  <si>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</si>
  <si>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</si>
  <si>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</si>
  <si>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</si>
  <si>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</si>
  <si>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</si>
  <si>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</si>
  <si>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</si>
  <si>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</si>
  <si>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</si>
  <si>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</si>
  <si>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Fiscal Year</t>
  </si>
  <si>
    <t>Cumulative</t>
  </si>
  <si>
    <t>OTHER TYPES OF SIGNIFICANT ACTIVITIES (Planned for Next Three Months)</t>
  </si>
  <si>
    <t>American Recovery and Reinvestmetn Act (ARRA) Training - Sponsored by the State Auditor's Office</t>
  </si>
  <si>
    <t>Olympia, WA</t>
  </si>
  <si>
    <t>unknown</t>
  </si>
  <si>
    <t>Delaware State Auditor's Office</t>
  </si>
  <si>
    <t>Discussed ARRA, pilot project and selection of ARRA programs and auditing ARRA programs with senior mgmt</t>
  </si>
  <si>
    <t>Dover, Delaware</t>
  </si>
  <si>
    <t>West Virginia Association of Community Action Agencies</t>
  </si>
  <si>
    <t>Discussed HHS/OIG/OAS Recovery Act plans for Community Action Agencies</t>
  </si>
  <si>
    <t>Charlestown, WV</t>
  </si>
  <si>
    <t>12/8/09 and 12/10/09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</si>
</sst>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30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24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18" xfId="57" applyNumberFormat="1" applyFill="1" applyBorder="1" applyAlignment="1" applyProtection="1">
      <alignment horizontal="left" vertical="top" wrapText="1"/>
      <protection locked="0"/>
    </xf>
    <xf numFmtId="165" fontId="0" fillId="24" borderId="19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vertical="top" wrapText="1"/>
      <protection locked="0"/>
    </xf>
    <xf numFmtId="167" fontId="0" fillId="24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24" borderId="18" xfId="57" applyNumberFormat="1" applyFont="1" applyFill="1" applyBorder="1" applyAlignment="1" applyProtection="1">
      <alignment vertical="top" wrapText="1"/>
      <protection locked="0"/>
    </xf>
    <xf numFmtId="165" fontId="0" fillId="24" borderId="18" xfId="57" applyNumberFormat="1" applyFill="1" applyBorder="1" applyAlignment="1" applyProtection="1">
      <alignment vertical="top" wrapText="1"/>
      <protection locked="0"/>
    </xf>
    <xf numFmtId="165" fontId="0" fillId="24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25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23" xfId="57" applyFill="1" applyBorder="1" applyAlignment="1">
      <alignment/>
      <protection/>
    </xf>
    <xf numFmtId="0" fontId="0" fillId="20" borderId="24" xfId="57" applyFill="1" applyBorder="1" applyAlignment="1">
      <alignment/>
      <protection/>
    </xf>
    <xf numFmtId="0" fontId="0" fillId="20" borderId="25" xfId="0" applyFont="1" applyFill="1" applyBorder="1" applyAlignment="1">
      <alignment horizontal="center"/>
    </xf>
    <xf numFmtId="0" fontId="0" fillId="20" borderId="26" xfId="57" applyFill="1" applyBorder="1">
      <alignment/>
      <protection/>
    </xf>
    <xf numFmtId="0" fontId="0" fillId="20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20" borderId="19" xfId="57" applyFont="1" applyFill="1" applyBorder="1" applyAlignment="1">
      <alignment horizontal="right" vertical="center" wrapText="1"/>
      <protection/>
    </xf>
    <xf numFmtId="0" fontId="5" fillId="20" borderId="28" xfId="57" applyFont="1" applyFill="1" applyBorder="1" applyAlignment="1">
      <alignment vertical="center" wrapText="1"/>
      <protection/>
    </xf>
    <xf numFmtId="167" fontId="2" fillId="24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18" xfId="57" applyFont="1" applyFill="1" applyBorder="1" applyAlignment="1">
      <alignment vertical="center" wrapText="1"/>
      <protection/>
    </xf>
    <xf numFmtId="167" fontId="2" fillId="20" borderId="18" xfId="57" applyNumberFormat="1" applyFont="1" applyFill="1" applyBorder="1" applyAlignment="1" applyProtection="1">
      <alignment vertical="center" wrapText="1"/>
      <protection locked="0"/>
    </xf>
    <xf numFmtId="167" fontId="2" fillId="20" borderId="18" xfId="57" applyNumberFormat="1" applyFont="1" applyFill="1" applyBorder="1" applyAlignment="1" applyProtection="1">
      <alignment vertical="center" wrapText="1"/>
      <protection/>
    </xf>
    <xf numFmtId="0" fontId="11" fillId="20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2" fillId="20" borderId="28" xfId="0" applyNumberFormat="1" applyFont="1" applyFill="1" applyBorder="1" applyAlignment="1">
      <alignment horizontal="right" vertical="center" wrapText="1"/>
    </xf>
    <xf numFmtId="0" fontId="2" fillId="20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24" borderId="35" xfId="57" applyNumberFormat="1" applyFont="1" applyFill="1" applyBorder="1" applyAlignment="1" applyProtection="1">
      <alignment horizontal="right" vertical="center" wrapText="1"/>
      <protection/>
    </xf>
    <xf numFmtId="1" fontId="2" fillId="24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20" borderId="37" xfId="57" applyNumberFormat="1" applyFont="1" applyFill="1" applyBorder="1" applyAlignment="1" applyProtection="1">
      <alignment vertical="center" wrapText="1"/>
      <protection locked="0"/>
    </xf>
    <xf numFmtId="167" fontId="2" fillId="24" borderId="12" xfId="57" applyNumberFormat="1" applyFont="1" applyFill="1" applyBorder="1" applyAlignment="1" applyProtection="1">
      <alignment horizontal="right" vertical="center" wrapText="1"/>
      <protection/>
    </xf>
    <xf numFmtId="3" fontId="2" fillId="24" borderId="38" xfId="57" applyNumberFormat="1" applyFont="1" applyFill="1" applyBorder="1" applyAlignment="1" applyProtection="1">
      <alignment horizontal="center" vertical="center" wrapText="1"/>
      <protection locked="0"/>
    </xf>
    <xf numFmtId="167" fontId="2" fillId="24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24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31" xfId="57" applyNumberFormat="1" applyFont="1" applyBorder="1" applyAlignment="1" applyProtection="1">
      <alignment horizontal="center" vertical="center"/>
      <protection/>
    </xf>
    <xf numFmtId="167" fontId="2" fillId="20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57" applyNumberFormat="1" applyFont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20" borderId="18" xfId="57" applyFont="1" applyFill="1" applyBorder="1" applyAlignment="1">
      <alignment vertical="center"/>
      <protection/>
    </xf>
    <xf numFmtId="0" fontId="2" fillId="20" borderId="18" xfId="0" applyFont="1" applyFill="1" applyBorder="1" applyAlignment="1">
      <alignment vertical="center"/>
    </xf>
    <xf numFmtId="0" fontId="9" fillId="20" borderId="19" xfId="0" applyFont="1" applyFill="1" applyBorder="1" applyAlignment="1">
      <alignment vertical="center"/>
    </xf>
    <xf numFmtId="0" fontId="13" fillId="24" borderId="20" xfId="0" applyFont="1" applyFill="1" applyBorder="1" applyAlignment="1">
      <alignment horizontal="right"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20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30" xfId="57" applyFont="1" applyFill="1" applyBorder="1" applyAlignment="1">
      <alignment horizontal="right" vertical="center" wrapText="1"/>
      <protection/>
    </xf>
    <xf numFmtId="0" fontId="2" fillId="0" borderId="30" xfId="0" applyFont="1" applyBorder="1" applyAlignment="1">
      <alignment horizontal="right" vertical="center" wrapText="1"/>
    </xf>
    <xf numFmtId="0" fontId="0" fillId="20" borderId="19" xfId="0" applyFill="1" applyBorder="1" applyAlignment="1">
      <alignment/>
    </xf>
    <xf numFmtId="0" fontId="2" fillId="0" borderId="31" xfId="0" applyFont="1" applyBorder="1" applyAlignment="1">
      <alignment horizontal="right" vertical="center" wrapText="1"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57" applyFont="1" applyFill="1" applyBorder="1" applyAlignment="1">
      <alignment horizontal="right" vertical="center" wrapText="1"/>
      <protection/>
    </xf>
    <xf numFmtId="0" fontId="5" fillId="20" borderId="45" xfId="57" applyFont="1" applyFill="1" applyBorder="1" applyAlignment="1">
      <alignment vertical="center" wrapText="1"/>
      <protection/>
    </xf>
    <xf numFmtId="0" fontId="5" fillId="20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2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37" xfId="57" applyFont="1" applyFill="1" applyBorder="1" applyAlignment="1">
      <alignment vertical="center" wrapText="1"/>
      <protection/>
    </xf>
    <xf numFmtId="166" fontId="2" fillId="20" borderId="13" xfId="57" applyNumberFormat="1" applyFont="1" applyFill="1" applyBorder="1" applyAlignment="1" applyProtection="1">
      <alignment vertical="center" wrapText="1"/>
      <protection locked="0"/>
    </xf>
    <xf numFmtId="167" fontId="2" fillId="20" borderId="48" xfId="57" applyNumberFormat="1" applyFont="1" applyFill="1" applyBorder="1" applyAlignment="1" applyProtection="1">
      <alignment vertical="center" wrapText="1"/>
      <protection/>
    </xf>
    <xf numFmtId="0" fontId="2" fillId="20" borderId="48" xfId="0" applyFont="1" applyFill="1" applyBorder="1" applyAlignment="1" applyProtection="1">
      <alignment vertical="center"/>
      <protection/>
    </xf>
    <xf numFmtId="167" fontId="2" fillId="20" borderId="49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20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20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5" borderId="50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10" fillId="20" borderId="28" xfId="57" applyFont="1" applyFill="1" applyBorder="1" applyAlignment="1" applyProtection="1">
      <alignment horizontal="right" vertical="center" wrapText="1"/>
      <protection/>
    </xf>
    <xf numFmtId="0" fontId="10" fillId="20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20" borderId="25" xfId="57" applyFont="1" applyFill="1" applyBorder="1" applyAlignment="1" applyProtection="1">
      <alignment horizontal="right" vertical="center" wrapText="1"/>
      <protection/>
    </xf>
    <xf numFmtId="0" fontId="10" fillId="20" borderId="27" xfId="57" applyFont="1" applyFill="1" applyBorder="1" applyAlignment="1" applyProtection="1">
      <alignment horizontal="right" vertical="center" wrapText="1"/>
      <protection/>
    </xf>
    <xf numFmtId="164" fontId="2" fillId="0" borderId="51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20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24" borderId="20" xfId="0" applyFont="1" applyFill="1" applyBorder="1" applyAlignment="1" applyProtection="1">
      <alignment horizontal="right" vertical="center" wrapText="1"/>
      <protection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>
      <alignment vertical="center" wrapText="1"/>
    </xf>
    <xf numFmtId="0" fontId="0" fillId="20" borderId="18" xfId="0" applyFill="1" applyBorder="1" applyAlignment="1" applyProtection="1">
      <alignment horizontal="center" vertical="center"/>
      <protection locked="0"/>
    </xf>
    <xf numFmtId="0" fontId="0" fillId="20" borderId="18" xfId="0" applyFill="1" applyBorder="1" applyAlignment="1">
      <alignment horizontal="center" vertical="center"/>
    </xf>
    <xf numFmtId="0" fontId="10" fillId="24" borderId="0" xfId="57" applyFont="1" applyFill="1" applyBorder="1" applyAlignment="1" applyProtection="1">
      <alignment horizontal="right" vertical="center" wrapText="1"/>
      <protection/>
    </xf>
    <xf numFmtId="164" fontId="2" fillId="24" borderId="0" xfId="57" applyNumberFormat="1" applyFont="1" applyFill="1" applyBorder="1" applyAlignment="1" applyProtection="1">
      <alignment horizontal="left" vertical="center" wrapText="1"/>
      <protection/>
    </xf>
    <xf numFmtId="0" fontId="3" fillId="20" borderId="28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right" vertical="center" wrapText="1"/>
    </xf>
    <xf numFmtId="1" fontId="2" fillId="24" borderId="0" xfId="57" applyNumberFormat="1" applyFont="1" applyFill="1" applyBorder="1" applyAlignment="1" applyProtection="1">
      <alignment horizontal="center" vertical="center"/>
      <protection locked="0"/>
    </xf>
    <xf numFmtId="0" fontId="11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/>
      <protection/>
    </xf>
    <xf numFmtId="0" fontId="11" fillId="24" borderId="15" xfId="57" applyFont="1" applyFill="1" applyBorder="1" applyAlignment="1">
      <alignment vertical="center"/>
      <protection/>
    </xf>
    <xf numFmtId="0" fontId="11" fillId="24" borderId="12" xfId="57" applyFont="1" applyFill="1" applyBorder="1" applyAlignment="1">
      <alignment vertical="center"/>
      <protection/>
    </xf>
    <xf numFmtId="0" fontId="5" fillId="20" borderId="18" xfId="57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20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2" fillId="24" borderId="40" xfId="0" applyNumberFormat="1" applyFont="1" applyFill="1" applyBorder="1" applyAlignment="1" applyProtection="1">
      <alignment horizontal="center" vertical="center"/>
      <protection locked="0"/>
    </xf>
    <xf numFmtId="1" fontId="2" fillId="2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20" borderId="19" xfId="57" applyFont="1" applyFill="1" applyBorder="1" applyAlignment="1" applyProtection="1">
      <alignment horizontal="right" vertical="center"/>
      <protection/>
    </xf>
    <xf numFmtId="1" fontId="13" fillId="24" borderId="29" xfId="0" applyNumberFormat="1" applyFont="1" applyFill="1" applyBorder="1" applyAlignment="1">
      <alignment horizontal="center" vertical="center"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20" borderId="32" xfId="0" applyFont="1" applyFill="1" applyBorder="1" applyAlignment="1">
      <alignment horizontal="center" vertical="center" wrapText="1"/>
    </xf>
    <xf numFmtId="0" fontId="3" fillId="20" borderId="21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20" borderId="32" xfId="0" applyNumberFormat="1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22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24" borderId="53" xfId="0" applyFont="1" applyFill="1" applyBorder="1" applyAlignment="1">
      <alignment vertical="center" wrapText="1"/>
    </xf>
    <xf numFmtId="0" fontId="0" fillId="20" borderId="26" xfId="57" applyFill="1" applyBorder="1" applyAlignment="1">
      <alignment horizontal="right"/>
      <protection/>
    </xf>
    <xf numFmtId="0" fontId="0" fillId="20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20" borderId="25" xfId="57" applyFill="1" applyBorder="1" applyAlignment="1">
      <alignment horizontal="center"/>
      <protection/>
    </xf>
    <xf numFmtId="0" fontId="5" fillId="20" borderId="50" xfId="57" applyFont="1" applyFill="1" applyBorder="1" applyAlignment="1">
      <alignment horizontal="center" vertical="top" wrapText="1"/>
      <protection/>
    </xf>
    <xf numFmtId="0" fontId="5" fillId="20" borderId="53" xfId="57" applyFont="1" applyFill="1" applyBorder="1" applyAlignment="1">
      <alignment horizontal="center" vertical="top" wrapText="1"/>
      <protection/>
    </xf>
    <xf numFmtId="0" fontId="0" fillId="20" borderId="54" xfId="57" applyFill="1" applyBorder="1">
      <alignment/>
      <protection/>
    </xf>
    <xf numFmtId="0" fontId="0" fillId="20" borderId="33" xfId="57" applyFill="1" applyBorder="1">
      <alignment/>
      <protection/>
    </xf>
    <xf numFmtId="165" fontId="6" fillId="24" borderId="37" xfId="57" applyNumberFormat="1" applyFont="1" applyFill="1" applyBorder="1" applyAlignment="1" applyProtection="1">
      <alignment vertical="top" wrapText="1"/>
      <protection locked="0"/>
    </xf>
    <xf numFmtId="167" fontId="0" fillId="24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0" fontId="2" fillId="20" borderId="53" xfId="57" applyFont="1" applyFill="1" applyBorder="1" applyAlignment="1">
      <alignment horizontal="center" vertical="top" wrapText="1"/>
      <protection/>
    </xf>
    <xf numFmtId="0" fontId="2" fillId="20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20" borderId="22" xfId="57" applyFont="1" applyFill="1" applyBorder="1" applyAlignment="1">
      <alignment horizontal="center" vertical="top"/>
      <protection/>
    </xf>
    <xf numFmtId="0" fontId="0" fillId="20" borderId="55" xfId="57" applyFill="1" applyBorder="1" applyAlignment="1">
      <alignment/>
      <protection/>
    </xf>
    <xf numFmtId="0" fontId="0" fillId="20" borderId="51" xfId="57" applyFill="1" applyBorder="1" applyAlignment="1">
      <alignment/>
      <protection/>
    </xf>
    <xf numFmtId="0" fontId="5" fillId="20" borderId="37" xfId="57" applyFont="1" applyFill="1" applyBorder="1" applyAlignment="1">
      <alignment horizontal="right" vertical="center" wrapText="1"/>
      <protection/>
    </xf>
    <xf numFmtId="0" fontId="10" fillId="20" borderId="50" xfId="57" applyFont="1" applyFill="1" applyBorder="1" applyAlignment="1">
      <alignment horizontal="center" vertical="center" wrapText="1"/>
      <protection/>
    </xf>
    <xf numFmtId="0" fontId="3" fillId="24" borderId="0" xfId="0" applyFont="1" applyFill="1" applyBorder="1" applyAlignment="1">
      <alignment horizontal="center" vertical="center"/>
    </xf>
    <xf numFmtId="0" fontId="13" fillId="20" borderId="53" xfId="0" applyNumberFormat="1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167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67" fontId="0" fillId="0" borderId="10" xfId="0" applyNumberForma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4" fontId="0" fillId="0" borderId="30" xfId="0" applyNumberFormat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166" fontId="2" fillId="24" borderId="12" xfId="57" applyNumberFormat="1" applyFont="1" applyFill="1" applyBorder="1" applyAlignment="1" applyProtection="1">
      <alignment vertical="top" wrapText="1"/>
      <protection locked="0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54" xfId="0" applyBorder="1" applyAlignment="1">
      <alignment vertical="center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13" borderId="57" xfId="57" applyFont="1" applyFill="1" applyBorder="1" applyAlignment="1">
      <alignment horizontal="left" vertical="center"/>
      <protection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2" fillId="0" borderId="55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1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25" borderId="57" xfId="57" applyFont="1" applyFill="1" applyBorder="1" applyAlignment="1">
      <alignment horizontal="center"/>
      <protection/>
    </xf>
    <xf numFmtId="0" fontId="3" fillId="25" borderId="58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4" fillId="20" borderId="28" xfId="57" applyFont="1" applyFill="1" applyBorder="1" applyAlignment="1">
      <alignment horizontal="right" vertical="top" wrapText="1"/>
      <protection/>
    </xf>
    <xf numFmtId="0" fontId="0" fillId="20" borderId="32" xfId="0" applyFill="1" applyBorder="1" applyAlignment="1">
      <alignment/>
    </xf>
    <xf numFmtId="0" fontId="4" fillId="20" borderId="19" xfId="57" applyFont="1" applyFill="1" applyBorder="1" applyAlignment="1">
      <alignment horizontal="right" vertical="top" wrapText="1"/>
      <protection/>
    </xf>
    <xf numFmtId="0" fontId="0" fillId="20" borderId="31" xfId="0" applyFill="1" applyBorder="1" applyAlignment="1">
      <alignment/>
    </xf>
    <xf numFmtId="2" fontId="2" fillId="0" borderId="10" xfId="57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2" fontId="2" fillId="24" borderId="10" xfId="57" applyNumberFormat="1" applyFont="1" applyFill="1" applyBorder="1" applyAlignment="1" applyProtection="1">
      <alignment horizontal="center" vertical="center"/>
      <protection/>
    </xf>
    <xf numFmtId="0" fontId="13" fillId="25" borderId="55" xfId="0" applyNumberFormat="1" applyFont="1" applyFill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0" borderId="53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0" fillId="25" borderId="55" xfId="57" applyFont="1" applyFill="1" applyBorder="1" applyAlignment="1">
      <alignment horizontal="center" vertical="center" wrapText="1"/>
      <protection/>
    </xf>
    <xf numFmtId="0" fontId="11" fillId="25" borderId="23" xfId="0" applyFont="1" applyFill="1" applyBorder="1" applyAlignment="1">
      <alignment horizontal="center" vertical="center" wrapText="1"/>
    </xf>
    <xf numFmtId="0" fontId="12" fillId="20" borderId="53" xfId="0" applyFont="1" applyFill="1" applyBorder="1" applyAlignment="1">
      <alignment horizontal="center" vertical="center" wrapText="1"/>
    </xf>
    <xf numFmtId="0" fontId="3" fillId="20" borderId="53" xfId="0" applyFont="1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2" fillId="24" borderId="10" xfId="57" applyNumberFormat="1" applyFont="1" applyFill="1" applyBorder="1" applyAlignment="1" applyProtection="1">
      <alignment horizontal="center" vertical="center" wrapText="1"/>
      <protection locked="0"/>
    </xf>
    <xf numFmtId="0" fontId="11" fillId="25" borderId="54" xfId="0" applyFont="1" applyFill="1" applyBorder="1" applyAlignment="1">
      <alignment horizontal="center" vertical="center" wrapText="1"/>
    </xf>
    <xf numFmtId="165" fontId="10" fillId="20" borderId="57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13" fillId="20" borderId="57" xfId="0" applyFont="1" applyFill="1" applyBorder="1" applyAlignment="1">
      <alignment horizontal="center" vertical="center" wrapText="1"/>
    </xf>
    <xf numFmtId="0" fontId="13" fillId="20" borderId="58" xfId="0" applyFont="1" applyFill="1" applyBorder="1" applyAlignment="1">
      <alignment horizontal="center" vertical="center" wrapText="1"/>
    </xf>
    <xf numFmtId="0" fontId="13" fillId="20" borderId="59" xfId="0" applyFont="1" applyFill="1" applyBorder="1" applyAlignment="1">
      <alignment horizontal="center" vertical="center" wrapText="1"/>
    </xf>
    <xf numFmtId="0" fontId="5" fillId="20" borderId="55" xfId="57" applyFont="1" applyFill="1" applyBorder="1" applyAlignment="1">
      <alignment vertical="center" wrapText="1"/>
      <protection/>
    </xf>
    <xf numFmtId="0" fontId="0" fillId="0" borderId="54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13" borderId="57" xfId="57" applyFont="1" applyFill="1" applyBorder="1" applyAlignment="1" applyProtection="1">
      <alignment horizontal="left" vertical="center"/>
      <protection/>
    </xf>
    <xf numFmtId="0" fontId="1" fillId="13" borderId="58" xfId="57" applyFont="1" applyFill="1" applyBorder="1" applyAlignment="1" applyProtection="1">
      <alignment horizontal="left" vertical="center"/>
      <protection/>
    </xf>
    <xf numFmtId="0" fontId="11" fillId="0" borderId="58" xfId="57" applyFont="1" applyBorder="1" applyAlignment="1" applyProtection="1">
      <alignment vertical="center"/>
      <protection/>
    </xf>
    <xf numFmtId="0" fontId="0" fillId="0" borderId="59" xfId="0" applyBorder="1" applyAlignment="1">
      <alignment vertical="center"/>
    </xf>
    <xf numFmtId="0" fontId="11" fillId="20" borderId="55" xfId="57" applyFont="1" applyFill="1" applyBorder="1" applyAlignment="1">
      <alignment vertical="center"/>
      <protection/>
    </xf>
    <xf numFmtId="0" fontId="0" fillId="20" borderId="23" xfId="0" applyFill="1" applyBorder="1" applyAlignment="1">
      <alignment vertical="center"/>
    </xf>
    <xf numFmtId="0" fontId="0" fillId="20" borderId="54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165" fontId="2" fillId="20" borderId="55" xfId="57" applyNumberFormat="1" applyFont="1" applyFill="1" applyBorder="1" applyAlignment="1" applyProtection="1">
      <alignment horizontal="left" vertical="center" wrapText="1"/>
      <protection/>
    </xf>
    <xf numFmtId="0" fontId="2" fillId="20" borderId="54" xfId="0" applyFont="1" applyFill="1" applyBorder="1" applyAlignment="1" applyProtection="1">
      <alignment vertical="center" wrapText="1"/>
      <protection/>
    </xf>
    <xf numFmtId="0" fontId="2" fillId="20" borderId="60" xfId="0" applyFont="1" applyFill="1" applyBorder="1" applyAlignment="1" applyProtection="1">
      <alignment vertical="center" wrapText="1"/>
      <protection/>
    </xf>
    <xf numFmtId="0" fontId="2" fillId="20" borderId="61" xfId="0" applyFont="1" applyFill="1" applyBorder="1" applyAlignment="1" applyProtection="1">
      <alignment vertical="center" wrapText="1"/>
      <protection/>
    </xf>
    <xf numFmtId="0" fontId="9" fillId="0" borderId="60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6" fontId="2" fillId="20" borderId="55" xfId="57" applyNumberFormat="1" applyFont="1" applyFill="1" applyBorder="1" applyAlignment="1" applyProtection="1">
      <alignment vertical="center" wrapText="1"/>
      <protection/>
    </xf>
    <xf numFmtId="0" fontId="2" fillId="20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0" fillId="20" borderId="57" xfId="0" applyFill="1" applyBorder="1" applyAlignment="1">
      <alignment vertical="center"/>
    </xf>
    <xf numFmtId="0" fontId="10" fillId="20" borderId="57" xfId="57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10" fillId="20" borderId="58" xfId="57" applyFont="1" applyFill="1" applyBorder="1" applyAlignment="1">
      <alignment horizontal="center" vertical="center" wrapText="1"/>
      <protection/>
    </xf>
    <xf numFmtId="0" fontId="10" fillId="20" borderId="59" xfId="57" applyFont="1" applyFill="1" applyBorder="1" applyAlignment="1">
      <alignment horizontal="center" vertical="center" wrapText="1"/>
      <protection/>
    </xf>
    <xf numFmtId="0" fontId="5" fillId="20" borderId="55" xfId="57" applyFont="1" applyFill="1" applyBorder="1" applyAlignment="1" applyProtection="1">
      <alignment horizontal="right" vertical="center" wrapText="1"/>
      <protection/>
    </xf>
    <xf numFmtId="0" fontId="11" fillId="20" borderId="54" xfId="0" applyFont="1" applyFill="1" applyBorder="1" applyAlignment="1">
      <alignment vertical="center" wrapText="1"/>
    </xf>
    <xf numFmtId="0" fontId="5" fillId="20" borderId="60" xfId="57" applyFont="1" applyFill="1" applyBorder="1" applyAlignment="1" applyProtection="1">
      <alignment horizontal="right" vertical="center" wrapText="1"/>
      <protection/>
    </xf>
    <xf numFmtId="0" fontId="11" fillId="20" borderId="61" xfId="0" applyFont="1" applyFill="1" applyBorder="1" applyAlignment="1">
      <alignment vertical="center" wrapText="1"/>
    </xf>
    <xf numFmtId="0" fontId="11" fillId="20" borderId="60" xfId="0" applyFont="1" applyFill="1" applyBorder="1" applyAlignment="1">
      <alignment vertical="center" wrapText="1"/>
    </xf>
    <xf numFmtId="0" fontId="0" fillId="20" borderId="55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54" xfId="0" applyFill="1" applyBorder="1" applyAlignment="1">
      <alignment/>
    </xf>
    <xf numFmtId="0" fontId="0" fillId="20" borderId="60" xfId="0" applyFill="1" applyBorder="1" applyAlignment="1">
      <alignment/>
    </xf>
    <xf numFmtId="0" fontId="0" fillId="20" borderId="0" xfId="0" applyFill="1" applyAlignment="1">
      <alignment/>
    </xf>
    <xf numFmtId="0" fontId="0" fillId="20" borderId="61" xfId="0" applyFill="1" applyBorder="1" applyAlignment="1">
      <alignment/>
    </xf>
    <xf numFmtId="0" fontId="0" fillId="20" borderId="51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33" xfId="0" applyFill="1" applyBorder="1" applyAlignment="1">
      <alignment/>
    </xf>
    <xf numFmtId="0" fontId="13" fillId="25" borderId="57" xfId="57" applyFont="1" applyFill="1" applyBorder="1" applyAlignment="1">
      <alignment horizontal="center" vertical="center" wrapText="1"/>
      <protection/>
    </xf>
    <xf numFmtId="0" fontId="10" fillId="20" borderId="55" xfId="57" applyFont="1" applyFill="1" applyBorder="1" applyAlignment="1">
      <alignment horizontal="center" vertical="center" wrapText="1"/>
      <protection/>
    </xf>
    <xf numFmtId="0" fontId="13" fillId="20" borderId="5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13" borderId="62" xfId="57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vertical="center"/>
      <protection/>
    </xf>
    <xf numFmtId="0" fontId="3" fillId="25" borderId="55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 wrapText="1"/>
    </xf>
    <xf numFmtId="0" fontId="3" fillId="25" borderId="55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0" borderId="58" xfId="0" applyBorder="1" applyAlignment="1" applyProtection="1">
      <alignment vertical="center"/>
      <protection/>
    </xf>
    <xf numFmtId="0" fontId="0" fillId="20" borderId="55" xfId="0" applyFill="1" applyBorder="1" applyAlignment="1">
      <alignment vertical="center" wrapText="1"/>
    </xf>
    <xf numFmtId="0" fontId="0" fillId="20" borderId="23" xfId="0" applyFill="1" applyBorder="1" applyAlignment="1">
      <alignment vertical="center" wrapText="1"/>
    </xf>
    <xf numFmtId="0" fontId="0" fillId="20" borderId="51" xfId="0" applyFill="1" applyBorder="1" applyAlignment="1">
      <alignment vertical="center" wrapText="1"/>
    </xf>
    <xf numFmtId="0" fontId="0" fillId="20" borderId="24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4">
      <selection activeCell="E23" sqref="E23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71093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20.7109375" style="4" customWidth="1"/>
    <col min="10" max="16384" width="9.140625" style="4" customWidth="1"/>
  </cols>
  <sheetData>
    <row r="1" spans="1:10" ht="21.75" thickBot="1">
      <c r="A1" s="285" t="s">
        <v>184</v>
      </c>
      <c r="B1" s="286"/>
      <c r="C1" s="286"/>
      <c r="D1" s="286"/>
      <c r="E1" s="286"/>
      <c r="F1" s="286"/>
      <c r="G1" s="286"/>
      <c r="H1" s="286"/>
      <c r="I1" s="287"/>
      <c r="J1" s="11"/>
    </row>
    <row r="2" spans="1:10" ht="15">
      <c r="A2" s="295" t="s">
        <v>122</v>
      </c>
      <c r="B2" s="296"/>
      <c r="C2" s="288" t="s">
        <v>12</v>
      </c>
      <c r="D2" s="289"/>
      <c r="E2" s="289"/>
      <c r="F2" s="244"/>
      <c r="G2" s="75"/>
      <c r="H2" s="75"/>
      <c r="I2" s="234"/>
      <c r="J2" s="11"/>
    </row>
    <row r="3" spans="1:10" ht="13.5" thickBot="1">
      <c r="A3" s="297" t="s">
        <v>2</v>
      </c>
      <c r="B3" s="298"/>
      <c r="C3" s="290">
        <v>40178</v>
      </c>
      <c r="D3" s="291"/>
      <c r="E3" s="291"/>
      <c r="F3" s="245"/>
      <c r="G3" s="76"/>
      <c r="H3" s="76"/>
      <c r="I3" s="235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292" t="s">
        <v>3</v>
      </c>
      <c r="B5" s="294"/>
      <c r="C5" s="294"/>
      <c r="D5" s="294"/>
      <c r="E5" s="294"/>
      <c r="F5" s="294"/>
      <c r="G5" s="294"/>
      <c r="H5" s="294"/>
      <c r="I5" s="287"/>
      <c r="J5" s="11"/>
    </row>
    <row r="6" spans="1:9" ht="30.75" thickBot="1">
      <c r="A6" s="231" t="s">
        <v>0</v>
      </c>
      <c r="B6" s="232" t="s">
        <v>6</v>
      </c>
      <c r="C6" s="233" t="s">
        <v>52</v>
      </c>
      <c r="D6" s="233" t="s">
        <v>182</v>
      </c>
      <c r="E6" s="233" t="s">
        <v>7</v>
      </c>
      <c r="F6" s="233" t="s">
        <v>45</v>
      </c>
      <c r="G6" s="233" t="s">
        <v>46</v>
      </c>
      <c r="H6" s="239" t="s">
        <v>189</v>
      </c>
      <c r="I6" s="243" t="s">
        <v>190</v>
      </c>
    </row>
    <row r="7" spans="1:9" ht="60">
      <c r="A7" s="224">
        <v>1</v>
      </c>
      <c r="B7" s="227" t="s">
        <v>12</v>
      </c>
      <c r="C7" s="228" t="s">
        <v>77</v>
      </c>
      <c r="D7" s="229" t="s">
        <v>43</v>
      </c>
      <c r="E7" s="229" t="s">
        <v>44</v>
      </c>
      <c r="F7" s="230">
        <v>3485987.95</v>
      </c>
      <c r="G7" s="230">
        <v>3231180.81</v>
      </c>
      <c r="H7" s="253" t="s">
        <v>191</v>
      </c>
      <c r="I7" s="254"/>
    </row>
    <row r="8" spans="1:9" s="9" customFormat="1" ht="15">
      <c r="A8" s="224">
        <v>2</v>
      </c>
      <c r="B8" s="45"/>
      <c r="C8" s="67"/>
      <c r="D8" s="46"/>
      <c r="E8" s="46"/>
      <c r="F8" s="57"/>
      <c r="G8" s="57"/>
      <c r="H8" s="255"/>
      <c r="I8" s="256"/>
    </row>
    <row r="9" spans="1:9" s="10" customFormat="1" ht="15">
      <c r="A9" s="224">
        <v>3</v>
      </c>
      <c r="B9" s="45"/>
      <c r="C9" s="67"/>
      <c r="D9" s="46"/>
      <c r="E9" s="46"/>
      <c r="F9" s="57"/>
      <c r="G9" s="57"/>
      <c r="H9" s="257"/>
      <c r="I9" s="258"/>
    </row>
    <row r="10" spans="1:9" s="10" customFormat="1" ht="12.75">
      <c r="A10" s="224">
        <v>4</v>
      </c>
      <c r="B10" s="39"/>
      <c r="C10" s="68"/>
      <c r="D10" s="3"/>
      <c r="E10" s="3"/>
      <c r="F10" s="58"/>
      <c r="G10" s="58"/>
      <c r="H10" s="257"/>
      <c r="I10" s="258"/>
    </row>
    <row r="11" spans="1:9" s="10" customFormat="1" ht="12.75">
      <c r="A11" s="224">
        <v>5</v>
      </c>
      <c r="B11" s="40"/>
      <c r="C11" s="68"/>
      <c r="D11" s="3"/>
      <c r="E11" s="3"/>
      <c r="F11" s="58"/>
      <c r="G11" s="58"/>
      <c r="H11" s="257"/>
      <c r="I11" s="258"/>
    </row>
    <row r="12" spans="1:9" ht="12.75">
      <c r="A12" s="224">
        <v>6</v>
      </c>
      <c r="B12" s="40"/>
      <c r="C12" s="68"/>
      <c r="D12" s="3"/>
      <c r="E12" s="3"/>
      <c r="F12" s="58"/>
      <c r="G12" s="58"/>
      <c r="H12" s="47"/>
      <c r="I12" s="259"/>
    </row>
    <row r="13" spans="1:9" ht="12.75">
      <c r="A13" s="224">
        <v>7</v>
      </c>
      <c r="B13" s="40"/>
      <c r="C13" s="68"/>
      <c r="D13" s="3"/>
      <c r="E13" s="3"/>
      <c r="F13" s="58"/>
      <c r="G13" s="58"/>
      <c r="H13" s="47"/>
      <c r="I13" s="259"/>
    </row>
    <row r="14" spans="1:9" ht="12.75">
      <c r="A14" s="224">
        <v>8</v>
      </c>
      <c r="B14" s="40"/>
      <c r="C14" s="68"/>
      <c r="D14" s="3"/>
      <c r="E14" s="3"/>
      <c r="F14" s="58"/>
      <c r="G14" s="58"/>
      <c r="H14" s="47"/>
      <c r="I14" s="259"/>
    </row>
    <row r="15" spans="1:9" ht="12.75">
      <c r="A15" s="224">
        <v>9</v>
      </c>
      <c r="B15" s="40"/>
      <c r="C15" s="68"/>
      <c r="D15" s="3"/>
      <c r="E15" s="3"/>
      <c r="F15" s="58"/>
      <c r="G15" s="58"/>
      <c r="H15" s="47"/>
      <c r="I15" s="259"/>
    </row>
    <row r="16" spans="1:9" ht="13.5" thickBot="1">
      <c r="A16" s="225">
        <v>10</v>
      </c>
      <c r="B16" s="41"/>
      <c r="C16" s="69"/>
      <c r="D16" s="43"/>
      <c r="E16" s="43"/>
      <c r="F16" s="59"/>
      <c r="G16" s="59"/>
      <c r="H16" s="48"/>
      <c r="I16" s="260"/>
    </row>
    <row r="17" spans="1:10" ht="13.5" thickBot="1">
      <c r="A17" s="5"/>
      <c r="B17" s="6"/>
      <c r="C17" s="7"/>
      <c r="D17" s="8"/>
      <c r="E17" s="8"/>
      <c r="F17" s="14"/>
      <c r="G17" s="14"/>
      <c r="H17" s="14"/>
      <c r="I17" s="14"/>
      <c r="J17" s="11"/>
    </row>
    <row r="18" spans="1:10" ht="13.5" thickBot="1">
      <c r="A18" s="292" t="s">
        <v>4</v>
      </c>
      <c r="B18" s="293"/>
      <c r="C18" s="293"/>
      <c r="D18" s="293"/>
      <c r="E18" s="293"/>
      <c r="F18" s="294"/>
      <c r="G18" s="294"/>
      <c r="H18" s="287"/>
      <c r="I18" s="14"/>
      <c r="J18" s="11"/>
    </row>
    <row r="19" spans="1:11" ht="30.75" thickBot="1">
      <c r="A19" s="77" t="s">
        <v>0</v>
      </c>
      <c r="B19" s="232" t="s">
        <v>6</v>
      </c>
      <c r="C19" s="233" t="s">
        <v>193</v>
      </c>
      <c r="D19" s="233" t="s">
        <v>47</v>
      </c>
      <c r="E19" s="233" t="s">
        <v>48</v>
      </c>
      <c r="F19" s="233" t="s">
        <v>194</v>
      </c>
      <c r="G19" s="239" t="s">
        <v>110</v>
      </c>
      <c r="H19" s="240" t="s">
        <v>111</v>
      </c>
      <c r="I19" s="15"/>
      <c r="J19" s="14"/>
      <c r="K19" s="11"/>
    </row>
    <row r="20" spans="1:11" ht="25.5">
      <c r="A20" s="78">
        <v>1</v>
      </c>
      <c r="B20" s="236" t="s">
        <v>12</v>
      </c>
      <c r="C20" s="274"/>
      <c r="D20" s="237">
        <v>3353383</v>
      </c>
      <c r="E20" s="237">
        <v>3353383</v>
      </c>
      <c r="F20" s="237"/>
      <c r="G20" s="238">
        <f>4207154+18719</f>
        <v>4225873</v>
      </c>
      <c r="H20" s="238">
        <f>4207154+18719</f>
        <v>4225873</v>
      </c>
      <c r="I20" s="14"/>
      <c r="J20" s="14"/>
      <c r="K20" s="11"/>
    </row>
    <row r="21" spans="1:11" s="9" customFormat="1" ht="12.75">
      <c r="A21" s="78">
        <v>2</v>
      </c>
      <c r="B21" s="49"/>
      <c r="C21" s="2"/>
      <c r="D21" s="3"/>
      <c r="E21" s="3"/>
      <c r="F21" s="3"/>
      <c r="G21" s="95"/>
      <c r="H21" s="96"/>
      <c r="I21" s="14"/>
      <c r="J21" s="15"/>
      <c r="K21" s="12"/>
    </row>
    <row r="22" spans="1:11" ht="12.75">
      <c r="A22" s="78">
        <v>3</v>
      </c>
      <c r="B22" s="49"/>
      <c r="C22" s="2"/>
      <c r="D22" s="3"/>
      <c r="E22" s="3"/>
      <c r="F22" s="3"/>
      <c r="G22" s="95"/>
      <c r="H22" s="96"/>
      <c r="I22" s="14"/>
      <c r="J22" s="14"/>
      <c r="K22" s="11"/>
    </row>
    <row r="23" spans="1:11" ht="12.75">
      <c r="A23" s="78">
        <v>4</v>
      </c>
      <c r="B23" s="49"/>
      <c r="C23" s="2"/>
      <c r="D23" s="3"/>
      <c r="E23" s="3"/>
      <c r="F23" s="3"/>
      <c r="G23" s="95"/>
      <c r="H23" s="96"/>
      <c r="I23" s="14"/>
      <c r="J23" s="14"/>
      <c r="K23" s="11"/>
    </row>
    <row r="24" spans="1:11" ht="12.75">
      <c r="A24" s="78">
        <v>5</v>
      </c>
      <c r="B24" s="49"/>
      <c r="C24" s="2"/>
      <c r="D24" s="3"/>
      <c r="E24" s="3"/>
      <c r="F24" s="3"/>
      <c r="G24" s="95"/>
      <c r="H24" s="96"/>
      <c r="I24" s="14"/>
      <c r="J24" s="14"/>
      <c r="K24" s="11"/>
    </row>
    <row r="25" spans="1:11" ht="15.75" customHeight="1">
      <c r="A25" s="78">
        <v>6</v>
      </c>
      <c r="B25" s="50"/>
      <c r="C25" s="2"/>
      <c r="D25" s="3"/>
      <c r="E25" s="3"/>
      <c r="F25" s="3"/>
      <c r="G25" s="95"/>
      <c r="H25" s="96"/>
      <c r="I25" s="14"/>
      <c r="J25" s="14"/>
      <c r="K25" s="11"/>
    </row>
    <row r="26" spans="1:11" ht="15.75" customHeight="1">
      <c r="A26" s="78">
        <v>7</v>
      </c>
      <c r="B26" s="50"/>
      <c r="C26" s="2"/>
      <c r="D26" s="3"/>
      <c r="E26" s="3"/>
      <c r="F26" s="3"/>
      <c r="G26" s="95"/>
      <c r="H26" s="96"/>
      <c r="I26" s="14"/>
      <c r="J26" s="14"/>
      <c r="K26" s="11"/>
    </row>
    <row r="27" spans="1:11" ht="15.75" customHeight="1">
      <c r="A27" s="78">
        <v>8</v>
      </c>
      <c r="B27" s="50"/>
      <c r="C27" s="2"/>
      <c r="D27" s="3"/>
      <c r="E27" s="3"/>
      <c r="F27" s="3"/>
      <c r="G27" s="95"/>
      <c r="H27" s="96"/>
      <c r="I27" s="14"/>
      <c r="J27" s="14"/>
      <c r="K27" s="11"/>
    </row>
    <row r="28" spans="1:11" ht="15.75" customHeight="1">
      <c r="A28" s="78">
        <v>9</v>
      </c>
      <c r="B28" s="50"/>
      <c r="C28" s="2"/>
      <c r="D28" s="3"/>
      <c r="E28" s="3"/>
      <c r="F28" s="3"/>
      <c r="G28" s="95"/>
      <c r="H28" s="96"/>
      <c r="I28" s="14"/>
      <c r="J28" s="14"/>
      <c r="K28" s="11"/>
    </row>
    <row r="29" spans="1:11" ht="15.75" customHeight="1" thickBot="1">
      <c r="A29" s="79">
        <v>10</v>
      </c>
      <c r="B29" s="51"/>
      <c r="C29" s="42"/>
      <c r="D29" s="43"/>
      <c r="E29" s="43"/>
      <c r="F29" s="43"/>
      <c r="G29" s="97"/>
      <c r="H29" s="98"/>
      <c r="I29" s="14"/>
      <c r="J29" s="14"/>
      <c r="K29" s="11"/>
    </row>
    <row r="30" spans="1:9" ht="15.75" customHeight="1">
      <c r="A30" s="13"/>
      <c r="B30" s="60"/>
      <c r="C30" s="13"/>
      <c r="D30" s="13"/>
      <c r="E30" s="13"/>
      <c r="F30" s="13"/>
      <c r="G30" s="13"/>
      <c r="H30" s="13"/>
      <c r="I30" s="226"/>
    </row>
    <row r="31" spans="2:9" ht="15.75" customHeight="1">
      <c r="B31" s="61"/>
      <c r="I31" s="1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 password="8DF3" sheet="1" formatCells="0" formatRows="0" insertRows="0"/>
  <mergeCells count="7">
    <mergeCell ref="A1:I1"/>
    <mergeCell ref="C2:E2"/>
    <mergeCell ref="C3:E3"/>
    <mergeCell ref="A18:H18"/>
    <mergeCell ref="A2:B2"/>
    <mergeCell ref="A3:B3"/>
    <mergeCell ref="A5:I5"/>
  </mergeCells>
  <dataValidations count="14">
    <dataValidation type="list" allowBlank="1" showInputMessage="1" showErrorMessage="1" sqref="H7:H16">
      <formula1>DirectReimbursable</formula1>
    </dataValidation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US Indicator:" prompt="Choose indicator as to whether place of performance is within US or its territories (Y or N)." sqref="E7:E16">
      <formula1>USIndicator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0:C29">
      <formula1>OIGNonRecoveryTAFS</formula1>
    </dataValidation>
    <dataValidation type="list" allowBlank="1" showInputMessage="1" showErrorMessage="1" promptTitle="TAFS:" prompt="Choose OIG Recovery Act TAFS from drop down list." sqref="C7:C16">
      <formula1>OIGRecoveryActTAFS</formula1>
    </dataValidation>
    <dataValidation type="list" allowBlank="1" showInputMessage="1" showErrorMessage="1" promptTitle="Agency / Bureau:" prompt="Choose organization name from drop down list." sqref="B20:B29 B7:B16">
      <formula1>OIGOrganizations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promptTitle="Award Type:" prompt="Chose selection from drop down list" sqref="D7:D16">
      <formula1>AwardType</formula1>
    </dataValidation>
    <dataValidation type="list" allowBlank="1" showInputMessage="1" showErrorMessage="1" sqref="F20:F29">
      <formula1>OIGNonRecoveryTAFS2010</formula1>
    </dataValidation>
  </dataValidations>
  <printOptions/>
  <pageMargins left="0.14" right="0.14" top="1" bottom="0.4" header="0.5" footer="0.14"/>
  <pageSetup fitToHeight="0" fitToWidth="1" horizontalDpi="600" verticalDpi="600" orientation="landscape" scale="89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75" zoomScaleNormal="75" zoomScalePageLayoutView="0" workbookViewId="0" topLeftCell="A10">
      <selection activeCell="P17" sqref="P17"/>
    </sheetView>
  </sheetViews>
  <sheetFormatPr defaultColWidth="9.140625" defaultRowHeight="12.75"/>
  <cols>
    <col min="1" max="1" width="20.7109375" style="19" customWidth="1"/>
    <col min="2" max="2" width="11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33" t="s">
        <v>185</v>
      </c>
      <c r="B1" s="334"/>
      <c r="C1" s="334"/>
      <c r="D1" s="334"/>
      <c r="E1" s="334"/>
      <c r="F1" s="334"/>
      <c r="G1" s="334"/>
      <c r="H1" s="335"/>
      <c r="I1" s="335"/>
      <c r="J1" s="335"/>
      <c r="K1" s="335"/>
      <c r="L1" s="335"/>
      <c r="M1" s="286"/>
      <c r="N1" s="336"/>
      <c r="O1" s="18"/>
    </row>
    <row r="2" spans="1:15" ht="15">
      <c r="A2" s="138" t="s">
        <v>1</v>
      </c>
      <c r="B2" s="139" t="str">
        <f>'Financial Data'!C2</f>
        <v>Department of Health &amp; Human Services - OIG</v>
      </c>
      <c r="C2" s="140"/>
      <c r="D2" s="141"/>
      <c r="E2" s="141"/>
      <c r="F2" s="141"/>
      <c r="G2" s="141"/>
      <c r="H2" s="337"/>
      <c r="I2" s="338"/>
      <c r="J2" s="338"/>
      <c r="K2" s="338"/>
      <c r="L2" s="338"/>
      <c r="M2" s="338"/>
      <c r="N2" s="339"/>
      <c r="O2" s="18"/>
    </row>
    <row r="3" spans="1:15" ht="15.75" thickBot="1">
      <c r="A3" s="123" t="s">
        <v>2</v>
      </c>
      <c r="B3" s="124">
        <f>'Financial Data'!C3</f>
        <v>40178</v>
      </c>
      <c r="C3" s="125"/>
      <c r="D3" s="126"/>
      <c r="E3" s="126"/>
      <c r="F3" s="126"/>
      <c r="G3" s="126"/>
      <c r="H3" s="340"/>
      <c r="I3" s="341"/>
      <c r="J3" s="341"/>
      <c r="K3" s="341"/>
      <c r="L3" s="341"/>
      <c r="M3" s="341"/>
      <c r="N3" s="342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310" t="s">
        <v>177</v>
      </c>
      <c r="B5" s="311"/>
      <c r="C5" s="277"/>
      <c r="D5" s="278"/>
      <c r="E5" s="278"/>
      <c r="F5" s="279"/>
      <c r="G5" s="21"/>
      <c r="H5" s="21"/>
      <c r="I5" s="24"/>
      <c r="J5" s="302" t="s">
        <v>117</v>
      </c>
      <c r="K5" s="303"/>
      <c r="L5" s="24"/>
      <c r="M5" s="306"/>
      <c r="N5" s="307"/>
      <c r="O5" s="25"/>
    </row>
    <row r="6" spans="1:14" s="21" customFormat="1" ht="15.75" thickBot="1">
      <c r="A6" s="247" t="s">
        <v>219</v>
      </c>
      <c r="B6" s="312">
        <v>2009</v>
      </c>
      <c r="C6" s="313"/>
      <c r="D6" s="249">
        <v>2010</v>
      </c>
      <c r="E6" s="308" t="s">
        <v>220</v>
      </c>
      <c r="F6" s="309"/>
      <c r="I6" s="24"/>
      <c r="J6" s="304"/>
      <c r="K6" s="305"/>
      <c r="L6" s="24"/>
      <c r="M6" s="250"/>
      <c r="N6" s="248"/>
    </row>
    <row r="7" spans="1:14" s="31" customFormat="1" ht="30">
      <c r="A7" s="246" t="s">
        <v>155</v>
      </c>
      <c r="B7" s="314">
        <v>10.61</v>
      </c>
      <c r="C7" s="315"/>
      <c r="D7" s="251">
        <f>8+0.08</f>
        <v>8.08</v>
      </c>
      <c r="E7" s="272">
        <f>SUM(B7:D7)</f>
        <v>18.689999999999998</v>
      </c>
      <c r="F7" s="273"/>
      <c r="I7" s="24"/>
      <c r="J7" s="92" t="s">
        <v>118</v>
      </c>
      <c r="K7" s="100">
        <v>0</v>
      </c>
      <c r="L7" s="24"/>
      <c r="M7" s="190"/>
      <c r="N7" s="191"/>
    </row>
    <row r="8" spans="1:15" s="22" customFormat="1" ht="45.75" thickBot="1">
      <c r="A8" s="196" t="s">
        <v>161</v>
      </c>
      <c r="B8" s="316">
        <v>10.61</v>
      </c>
      <c r="C8" s="317"/>
      <c r="D8" s="251">
        <f>8+0.08</f>
        <v>8.08</v>
      </c>
      <c r="E8" s="299">
        <f>SUM(B8:D8)</f>
        <v>18.689999999999998</v>
      </c>
      <c r="F8" s="300"/>
      <c r="G8" s="21"/>
      <c r="H8" s="21"/>
      <c r="I8" s="24"/>
      <c r="J8" s="93" t="s">
        <v>119</v>
      </c>
      <c r="K8" s="101">
        <v>0</v>
      </c>
      <c r="L8" s="24"/>
      <c r="M8" s="190"/>
      <c r="N8" s="191"/>
      <c r="O8" s="27"/>
    </row>
    <row r="9" spans="1:15" s="195" customFormat="1" ht="45.75" thickBot="1">
      <c r="A9" s="82" t="s">
        <v>162</v>
      </c>
      <c r="B9" s="318">
        <f>38.58+0.14</f>
        <v>38.72</v>
      </c>
      <c r="C9" s="317"/>
      <c r="D9" s="252">
        <f>34.79+0.02</f>
        <v>34.81</v>
      </c>
      <c r="E9" s="301">
        <f>SUM(B9:D9)</f>
        <v>73.53</v>
      </c>
      <c r="F9" s="300"/>
      <c r="G9" s="192"/>
      <c r="H9" s="192"/>
      <c r="I9" s="193"/>
      <c r="J9" s="193"/>
      <c r="K9" s="193"/>
      <c r="L9" s="193"/>
      <c r="M9" s="192"/>
      <c r="N9" s="192"/>
      <c r="O9" s="194"/>
    </row>
    <row r="10" spans="1:15" s="22" customFormat="1" ht="15.75" thickBot="1">
      <c r="A10" s="28"/>
      <c r="B10" s="29"/>
      <c r="C10" s="29"/>
      <c r="D10" s="30"/>
      <c r="E10" s="30"/>
      <c r="F10" s="30"/>
      <c r="G10" s="30"/>
      <c r="H10" s="24"/>
      <c r="I10" s="24"/>
      <c r="J10" s="24"/>
      <c r="K10" s="24"/>
      <c r="L10" s="24"/>
      <c r="M10" s="21"/>
      <c r="N10" s="21"/>
      <c r="O10" s="27"/>
    </row>
    <row r="11" spans="1:15" s="33" customFormat="1" ht="30" customHeight="1" thickBot="1">
      <c r="A11" s="310" t="s">
        <v>49</v>
      </c>
      <c r="B11" s="319"/>
      <c r="C11" s="310" t="s">
        <v>114</v>
      </c>
      <c r="D11" s="311"/>
      <c r="E11" s="319"/>
      <c r="F11" s="310" t="s">
        <v>5</v>
      </c>
      <c r="G11" s="311"/>
      <c r="H11" s="319"/>
      <c r="I11" s="310" t="s">
        <v>113</v>
      </c>
      <c r="J11" s="311"/>
      <c r="K11" s="319"/>
      <c r="L11" s="374" t="s">
        <v>144</v>
      </c>
      <c r="M11" s="357"/>
      <c r="N11" s="321"/>
      <c r="O11" s="32"/>
    </row>
    <row r="12" spans="1:14" s="31" customFormat="1" ht="15.75" thickBot="1">
      <c r="A12" s="356" t="s">
        <v>50</v>
      </c>
      <c r="B12" s="321"/>
      <c r="C12" s="356" t="s">
        <v>50</v>
      </c>
      <c r="D12" s="357"/>
      <c r="E12" s="321"/>
      <c r="F12" s="356" t="s">
        <v>50</v>
      </c>
      <c r="G12" s="358"/>
      <c r="H12" s="359"/>
      <c r="I12" s="356" t="s">
        <v>50</v>
      </c>
      <c r="J12" s="358"/>
      <c r="K12" s="359"/>
      <c r="L12" s="375" t="s">
        <v>50</v>
      </c>
      <c r="M12" s="278"/>
      <c r="N12" s="279"/>
    </row>
    <row r="13" spans="1:15" s="20" customFormat="1" ht="45.75" customHeight="1" thickBot="1">
      <c r="A13" s="131" t="s">
        <v>53</v>
      </c>
      <c r="B13" s="132">
        <v>6</v>
      </c>
      <c r="C13" s="133"/>
      <c r="D13" s="134" t="s">
        <v>53</v>
      </c>
      <c r="E13" s="135">
        <v>0</v>
      </c>
      <c r="F13" s="83"/>
      <c r="G13" s="52" t="s">
        <v>181</v>
      </c>
      <c r="H13" s="169">
        <v>0</v>
      </c>
      <c r="I13" s="133"/>
      <c r="J13" s="136" t="s">
        <v>147</v>
      </c>
      <c r="K13" s="275">
        <v>17</v>
      </c>
      <c r="L13" s="151"/>
      <c r="M13" s="174" t="s">
        <v>139</v>
      </c>
      <c r="N13" s="282">
        <v>1</v>
      </c>
      <c r="O13" s="150"/>
    </row>
    <row r="14" spans="1:15" s="20" customFormat="1" ht="30.75" thickBot="1">
      <c r="A14" s="360"/>
      <c r="B14" s="361"/>
      <c r="C14" s="137"/>
      <c r="D14" s="81" t="s">
        <v>54</v>
      </c>
      <c r="E14" s="86">
        <v>0</v>
      </c>
      <c r="F14" s="87"/>
      <c r="G14" s="80" t="s">
        <v>180</v>
      </c>
      <c r="H14" s="170">
        <v>0</v>
      </c>
      <c r="I14" s="87"/>
      <c r="J14" s="127" t="s">
        <v>148</v>
      </c>
      <c r="K14" s="276">
        <v>147</v>
      </c>
      <c r="L14" s="152"/>
      <c r="M14" s="173" t="s">
        <v>138</v>
      </c>
      <c r="N14" s="283">
        <v>150</v>
      </c>
      <c r="O14" s="23"/>
    </row>
    <row r="15" spans="1:15" s="20" customFormat="1" ht="45">
      <c r="A15" s="362"/>
      <c r="B15" s="363"/>
      <c r="C15" s="325"/>
      <c r="D15" s="277"/>
      <c r="E15" s="326"/>
      <c r="F15" s="87"/>
      <c r="G15" s="80" t="s">
        <v>115</v>
      </c>
      <c r="H15" s="170">
        <v>0</v>
      </c>
      <c r="I15" s="87"/>
      <c r="J15" s="127" t="s">
        <v>126</v>
      </c>
      <c r="K15" s="276">
        <v>3</v>
      </c>
      <c r="L15" s="152"/>
      <c r="M15" s="172" t="s">
        <v>140</v>
      </c>
      <c r="N15" s="283">
        <v>1200</v>
      </c>
      <c r="O15" s="23"/>
    </row>
    <row r="16" spans="1:15" s="20" customFormat="1" ht="45.75" thickBot="1">
      <c r="A16" s="362"/>
      <c r="B16" s="363"/>
      <c r="C16" s="327"/>
      <c r="D16" s="328"/>
      <c r="E16" s="329"/>
      <c r="F16" s="87"/>
      <c r="G16" s="80" t="s">
        <v>112</v>
      </c>
      <c r="H16" s="170">
        <v>0</v>
      </c>
      <c r="I16" s="87"/>
      <c r="J16" s="128" t="s">
        <v>154</v>
      </c>
      <c r="K16" s="280">
        <v>0</v>
      </c>
      <c r="L16" s="175"/>
      <c r="M16" s="176" t="s">
        <v>145</v>
      </c>
      <c r="N16" s="284">
        <v>2</v>
      </c>
      <c r="O16" s="23"/>
    </row>
    <row r="17" spans="1:15" s="20" customFormat="1" ht="30.75" thickBot="1">
      <c r="A17" s="364"/>
      <c r="B17" s="363"/>
      <c r="C17" s="327"/>
      <c r="D17" s="328"/>
      <c r="E17" s="329"/>
      <c r="F17" s="88"/>
      <c r="G17" s="84" t="s">
        <v>55</v>
      </c>
      <c r="H17" s="171">
        <v>0</v>
      </c>
      <c r="I17" s="129"/>
      <c r="J17" s="130" t="s">
        <v>146</v>
      </c>
      <c r="K17" s="281">
        <v>31</v>
      </c>
      <c r="L17" s="365"/>
      <c r="M17" s="366"/>
      <c r="N17" s="367"/>
      <c r="O17" s="23"/>
    </row>
    <row r="18" spans="1:15" s="20" customFormat="1" ht="15">
      <c r="A18" s="364"/>
      <c r="B18" s="363"/>
      <c r="C18" s="327"/>
      <c r="D18" s="328"/>
      <c r="E18" s="329"/>
      <c r="F18" s="89"/>
      <c r="G18" s="85" t="s">
        <v>56</v>
      </c>
      <c r="H18" s="103">
        <v>0</v>
      </c>
      <c r="I18" s="365"/>
      <c r="J18" s="366"/>
      <c r="K18" s="367"/>
      <c r="L18" s="368"/>
      <c r="M18" s="369"/>
      <c r="N18" s="370"/>
      <c r="O18" s="23"/>
    </row>
    <row r="19" spans="1:15" ht="45.75" thickBot="1">
      <c r="A19" s="364"/>
      <c r="B19" s="363"/>
      <c r="C19" s="330"/>
      <c r="D19" s="331"/>
      <c r="E19" s="332"/>
      <c r="F19" s="90"/>
      <c r="G19" s="91" t="s">
        <v>57</v>
      </c>
      <c r="H19" s="99">
        <v>0</v>
      </c>
      <c r="I19" s="371"/>
      <c r="J19" s="372"/>
      <c r="K19" s="373"/>
      <c r="L19" s="371"/>
      <c r="M19" s="372"/>
      <c r="N19" s="373"/>
      <c r="O19" s="18"/>
    </row>
    <row r="20" spans="1:15" ht="15.75" thickBot="1">
      <c r="A20" s="320" t="s">
        <v>127</v>
      </c>
      <c r="B20" s="321"/>
      <c r="C20" s="322" t="s">
        <v>127</v>
      </c>
      <c r="D20" s="323"/>
      <c r="E20" s="323"/>
      <c r="F20" s="322" t="s">
        <v>127</v>
      </c>
      <c r="G20" s="323"/>
      <c r="H20" s="324"/>
      <c r="I20" s="322" t="s">
        <v>127</v>
      </c>
      <c r="J20" s="323"/>
      <c r="K20" s="324"/>
      <c r="L20" s="376" t="s">
        <v>127</v>
      </c>
      <c r="M20" s="377"/>
      <c r="N20" s="378"/>
      <c r="O20" s="18"/>
    </row>
    <row r="21" spans="1:15" ht="45.75" thickBot="1">
      <c r="A21" s="105" t="s">
        <v>53</v>
      </c>
      <c r="B21" s="106">
        <v>19</v>
      </c>
      <c r="C21" s="107"/>
      <c r="D21" s="108" t="s">
        <v>53</v>
      </c>
      <c r="E21" s="109">
        <v>2</v>
      </c>
      <c r="F21" s="142"/>
      <c r="G21" s="143" t="s">
        <v>112</v>
      </c>
      <c r="H21" s="144">
        <v>0</v>
      </c>
      <c r="I21" s="145"/>
      <c r="J21" s="200" t="s">
        <v>126</v>
      </c>
      <c r="K21" s="201">
        <v>13</v>
      </c>
      <c r="L21" s="202"/>
      <c r="M21" s="203" t="s">
        <v>139</v>
      </c>
      <c r="N21" s="198">
        <v>22</v>
      </c>
      <c r="O21" s="18"/>
    </row>
    <row r="22" spans="1:15" ht="45.75" thickBot="1">
      <c r="A22" s="343"/>
      <c r="B22" s="344"/>
      <c r="C22" s="146"/>
      <c r="D22" s="62" t="s">
        <v>54</v>
      </c>
      <c r="E22" s="104">
        <v>0</v>
      </c>
      <c r="F22" s="114"/>
      <c r="G22" s="110" t="s">
        <v>55</v>
      </c>
      <c r="H22" s="115">
        <v>0</v>
      </c>
      <c r="I22" s="117"/>
      <c r="J22" s="204" t="s">
        <v>154</v>
      </c>
      <c r="K22" s="205">
        <v>0</v>
      </c>
      <c r="L22" s="206"/>
      <c r="M22" s="207" t="s">
        <v>138</v>
      </c>
      <c r="N22" s="199">
        <v>2238</v>
      </c>
      <c r="O22" s="18"/>
    </row>
    <row r="23" spans="1:15" ht="30">
      <c r="A23" s="345"/>
      <c r="B23" s="346"/>
      <c r="C23" s="351"/>
      <c r="D23" s="352"/>
      <c r="E23" s="344"/>
      <c r="F23" s="147"/>
      <c r="G23" s="111" t="s">
        <v>56</v>
      </c>
      <c r="H23" s="116">
        <v>0</v>
      </c>
      <c r="I23" s="118"/>
      <c r="J23" s="204" t="s">
        <v>146</v>
      </c>
      <c r="K23" s="205">
        <v>37</v>
      </c>
      <c r="L23" s="206"/>
      <c r="M23" s="207" t="s">
        <v>140</v>
      </c>
      <c r="N23" s="199">
        <v>5669</v>
      </c>
      <c r="O23" s="18"/>
    </row>
    <row r="24" spans="1:15" ht="45.75" thickBot="1">
      <c r="A24" s="347"/>
      <c r="B24" s="348"/>
      <c r="C24" s="347"/>
      <c r="D24" s="353"/>
      <c r="E24" s="348"/>
      <c r="F24" s="148"/>
      <c r="G24" s="111" t="s">
        <v>57</v>
      </c>
      <c r="H24" s="116">
        <v>0</v>
      </c>
      <c r="I24" s="119"/>
      <c r="J24" s="120" t="s">
        <v>125</v>
      </c>
      <c r="K24" s="209">
        <f>SUM(K21:K23)</f>
        <v>50</v>
      </c>
      <c r="L24" s="208"/>
      <c r="M24" s="177" t="s">
        <v>145</v>
      </c>
      <c r="N24" s="210">
        <v>28</v>
      </c>
      <c r="O24" s="18"/>
    </row>
    <row r="25" spans="1:15" ht="15.75" thickBot="1">
      <c r="A25" s="349"/>
      <c r="B25" s="350"/>
      <c r="C25" s="349"/>
      <c r="D25" s="354"/>
      <c r="E25" s="350"/>
      <c r="F25" s="149"/>
      <c r="G25" s="112" t="s">
        <v>125</v>
      </c>
      <c r="H25" s="113">
        <f>SUM(H21:H24)</f>
        <v>0</v>
      </c>
      <c r="I25" s="355"/>
      <c r="J25" s="286"/>
      <c r="K25" s="336"/>
      <c r="L25" s="355"/>
      <c r="M25" s="286"/>
      <c r="N25" s="336"/>
      <c r="O25" s="18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sheetProtection password="8DF3" sheet="1" formatCells="0" formatRows="0" insertRows="0"/>
  <mergeCells count="36">
    <mergeCell ref="L25:N25"/>
    <mergeCell ref="L11:N11"/>
    <mergeCell ref="I12:K12"/>
    <mergeCell ref="L12:N12"/>
    <mergeCell ref="L20:N20"/>
    <mergeCell ref="I18:K19"/>
    <mergeCell ref="A1:N1"/>
    <mergeCell ref="H2:N3"/>
    <mergeCell ref="A22:B25"/>
    <mergeCell ref="C23:E25"/>
    <mergeCell ref="I25:K25"/>
    <mergeCell ref="A12:B12"/>
    <mergeCell ref="C12:E12"/>
    <mergeCell ref="F12:H12"/>
    <mergeCell ref="A14:B19"/>
    <mergeCell ref="L17:N19"/>
    <mergeCell ref="B9:C9"/>
    <mergeCell ref="I11:K11"/>
    <mergeCell ref="A20:B20"/>
    <mergeCell ref="C20:E20"/>
    <mergeCell ref="F20:H20"/>
    <mergeCell ref="I20:K20"/>
    <mergeCell ref="A11:B11"/>
    <mergeCell ref="C11:E11"/>
    <mergeCell ref="F11:H11"/>
    <mergeCell ref="C15:E19"/>
    <mergeCell ref="E8:F8"/>
    <mergeCell ref="E9:F9"/>
    <mergeCell ref="J5:K6"/>
    <mergeCell ref="M5:N5"/>
    <mergeCell ref="E6:F6"/>
    <mergeCell ref="A5:F5"/>
    <mergeCell ref="E7:F7"/>
    <mergeCell ref="B6:C6"/>
    <mergeCell ref="B7:C7"/>
    <mergeCell ref="B8:C8"/>
  </mergeCells>
  <dataValidations count="4">
    <dataValidation allowBlank="1" showInputMessage="1" showErrorMessage="1" errorTitle="Total Disbursements" error="Provide Integer only." sqref="G25"/>
    <dataValidation type="whole" allowBlank="1" showInputMessage="1" showErrorMessage="1" promptTitle="Total Obligations" prompt="Provide Integer only." errorTitle="Total Obligations" error="Provide Integer only." sqref="F25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5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B24" sqref="B24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79" t="s">
        <v>186</v>
      </c>
      <c r="B1" s="380"/>
    </row>
    <row r="2" spans="1:2" ht="15" customHeight="1">
      <c r="A2" s="159" t="s">
        <v>1</v>
      </c>
      <c r="B2" s="121" t="str">
        <f>'Financial Data'!C2</f>
        <v>Department of Health &amp; Human Services - OIG</v>
      </c>
    </row>
    <row r="3" spans="1:2" ht="15" customHeight="1" thickBot="1">
      <c r="A3" s="160" t="s">
        <v>2</v>
      </c>
      <c r="B3" s="122">
        <f>'Financial Data'!C3</f>
        <v>40178</v>
      </c>
    </row>
    <row r="4" ht="15" customHeight="1" thickBot="1">
      <c r="A4" s="161"/>
    </row>
    <row r="5" spans="1:2" ht="15" customHeight="1" thickBot="1">
      <c r="A5" s="156" t="s">
        <v>0</v>
      </c>
      <c r="B5" s="63" t="s">
        <v>116</v>
      </c>
    </row>
    <row r="6" spans="1:2" ht="12.75">
      <c r="A6" s="157">
        <v>1</v>
      </c>
      <c r="B6" s="54"/>
    </row>
    <row r="7" spans="1:2" ht="12.75">
      <c r="A7" s="158">
        <v>2</v>
      </c>
      <c r="B7" s="53"/>
    </row>
    <row r="8" spans="1:2" ht="12.75">
      <c r="A8" s="158">
        <v>3</v>
      </c>
      <c r="B8" s="53"/>
    </row>
    <row r="9" spans="1:2" ht="12.75">
      <c r="A9" s="158">
        <v>4</v>
      </c>
      <c r="B9" s="53"/>
    </row>
    <row r="10" spans="1:2" ht="12.75">
      <c r="A10" s="158">
        <v>5</v>
      </c>
      <c r="B10" s="53"/>
    </row>
    <row r="11" spans="1:2" ht="12.75">
      <c r="A11" s="158">
        <v>6</v>
      </c>
      <c r="B11" s="53"/>
    </row>
    <row r="12" spans="1:2" ht="12.75">
      <c r="A12" s="158">
        <v>7</v>
      </c>
      <c r="B12" s="53"/>
    </row>
    <row r="13" spans="1:2" ht="12.75">
      <c r="A13" s="158">
        <v>8</v>
      </c>
      <c r="B13" s="53"/>
    </row>
    <row r="14" spans="1:2" ht="12.75">
      <c r="A14" s="158">
        <v>9</v>
      </c>
      <c r="B14" s="53"/>
    </row>
    <row r="15" spans="1:2" ht="12.75">
      <c r="A15" s="158">
        <v>10</v>
      </c>
      <c r="B15" s="53"/>
    </row>
    <row r="16" spans="1:2" ht="13.5" thickBot="1">
      <c r="A16" s="161"/>
      <c r="B16" s="55"/>
    </row>
    <row r="17" spans="1:2" ht="13.5" thickBot="1">
      <c r="A17" s="156" t="s">
        <v>0</v>
      </c>
      <c r="B17" s="63" t="s">
        <v>221</v>
      </c>
    </row>
    <row r="18" spans="1:2" ht="12.75">
      <c r="A18" s="157">
        <v>1</v>
      </c>
      <c r="B18" s="54"/>
    </row>
    <row r="19" spans="1:2" ht="12.75">
      <c r="A19" s="158">
        <v>2</v>
      </c>
      <c r="B19" s="53"/>
    </row>
    <row r="20" spans="1:2" ht="12.75">
      <c r="A20" s="158">
        <v>3</v>
      </c>
      <c r="B20" s="53"/>
    </row>
    <row r="21" spans="1:2" ht="12.75">
      <c r="A21" s="158">
        <v>4</v>
      </c>
      <c r="B21" s="53"/>
    </row>
    <row r="22" spans="1:2" ht="12.75">
      <c r="A22" s="158">
        <v>5</v>
      </c>
      <c r="B22" s="53"/>
    </row>
    <row r="23" spans="1:2" ht="12.75">
      <c r="A23" s="158">
        <v>6</v>
      </c>
      <c r="B23" s="53"/>
    </row>
    <row r="24" spans="1:2" ht="12.75">
      <c r="A24" s="158">
        <v>7</v>
      </c>
      <c r="B24" s="53"/>
    </row>
    <row r="25" spans="1:2" ht="12.75">
      <c r="A25" s="158">
        <v>8</v>
      </c>
      <c r="B25" s="53"/>
    </row>
    <row r="26" spans="1:2" ht="12.75">
      <c r="A26" s="158">
        <v>9</v>
      </c>
      <c r="B26" s="53"/>
    </row>
    <row r="27" spans="1:2" ht="12.75">
      <c r="A27" s="158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 alignWithMargins="0"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workbookViewId="0" topLeftCell="A9">
      <selection activeCell="A2" sqref="A2"/>
    </sheetView>
  </sheetViews>
  <sheetFormatPr defaultColWidth="9.140625" defaultRowHeight="12.75"/>
  <cols>
    <col min="1" max="1" width="15.7109375" style="1" customWidth="1"/>
    <col min="2" max="2" width="25.7109375" style="154" customWidth="1"/>
    <col min="3" max="3" width="13.7109375" style="154" customWidth="1"/>
    <col min="4" max="4" width="20.7109375" style="154" customWidth="1"/>
    <col min="5" max="5" width="15.7109375" style="154" customWidth="1"/>
    <col min="6" max="6" width="10.7109375" style="215" customWidth="1"/>
    <col min="7" max="7" width="10.7109375" style="154" customWidth="1"/>
    <col min="8" max="8" width="11.7109375" style="154" customWidth="1"/>
    <col min="9" max="9" width="12.7109375" style="154" customWidth="1"/>
    <col min="10" max="10" width="11.7109375" style="154" customWidth="1"/>
    <col min="11" max="12" width="12.7109375" style="154" customWidth="1"/>
    <col min="13" max="15" width="9.140625" style="1" hidden="1" customWidth="1"/>
    <col min="16" max="16" width="0" style="1" hidden="1" customWidth="1"/>
    <col min="17" max="17" width="13.7109375" style="154" hidden="1" customWidth="1"/>
    <col min="18" max="16384" width="9.140625" style="1" customWidth="1"/>
  </cols>
  <sheetData>
    <row r="1" spans="1:17" ht="26.25" thickBot="1">
      <c r="A1" s="333" t="s">
        <v>187</v>
      </c>
      <c r="B1" s="385"/>
      <c r="C1" s="286"/>
      <c r="D1" s="286"/>
      <c r="E1" s="286"/>
      <c r="F1" s="286"/>
      <c r="G1" s="286"/>
      <c r="H1" s="286"/>
      <c r="I1" s="286"/>
      <c r="J1" s="286"/>
      <c r="K1" s="286"/>
      <c r="L1" s="336"/>
      <c r="M1" s="167" t="s">
        <v>133</v>
      </c>
      <c r="O1" s="167" t="s">
        <v>156</v>
      </c>
      <c r="Q1" s="168" t="s">
        <v>134</v>
      </c>
    </row>
    <row r="2" spans="1:17" ht="15" customHeight="1">
      <c r="A2" s="162" t="s">
        <v>1</v>
      </c>
      <c r="B2" s="165" t="str">
        <f>'Financial Data'!C2</f>
        <v>Department of Health &amp; Human Services - OIG</v>
      </c>
      <c r="C2" s="166"/>
      <c r="D2" s="386"/>
      <c r="E2" s="387"/>
      <c r="F2" s="387"/>
      <c r="G2" s="387"/>
      <c r="H2" s="387"/>
      <c r="I2" s="387"/>
      <c r="J2" s="387"/>
      <c r="K2" s="277"/>
      <c r="L2" s="326"/>
      <c r="M2" s="153" t="s">
        <v>128</v>
      </c>
      <c r="O2" s="153" t="s">
        <v>157</v>
      </c>
      <c r="Q2" s="153" t="s">
        <v>163</v>
      </c>
    </row>
    <row r="3" spans="1:17" ht="29.25" customHeight="1" thickBot="1">
      <c r="A3" s="163" t="s">
        <v>2</v>
      </c>
      <c r="B3" s="164">
        <f>'Financial Data'!C3</f>
        <v>40178</v>
      </c>
      <c r="C3" s="102"/>
      <c r="D3" s="388"/>
      <c r="E3" s="389"/>
      <c r="F3" s="389"/>
      <c r="G3" s="389"/>
      <c r="H3" s="389"/>
      <c r="I3" s="389"/>
      <c r="J3" s="389"/>
      <c r="K3" s="331"/>
      <c r="L3" s="332"/>
      <c r="M3" s="153" t="s">
        <v>129</v>
      </c>
      <c r="O3" s="153" t="s">
        <v>158</v>
      </c>
      <c r="Q3" s="153" t="s">
        <v>164</v>
      </c>
    </row>
    <row r="4" spans="1:17" s="179" customFormat="1" ht="15.75" thickBot="1">
      <c r="A4" s="185"/>
      <c r="B4" s="186"/>
      <c r="C4" s="182"/>
      <c r="D4" s="182"/>
      <c r="E4" s="382"/>
      <c r="F4" s="382"/>
      <c r="G4" s="328"/>
      <c r="H4" s="328"/>
      <c r="I4" s="328"/>
      <c r="J4" s="328"/>
      <c r="K4" s="328"/>
      <c r="L4" s="197"/>
      <c r="M4" s="153" t="s">
        <v>130</v>
      </c>
      <c r="Q4" s="153" t="s">
        <v>165</v>
      </c>
    </row>
    <row r="5" spans="1:17" ht="15" customHeight="1" thickBot="1">
      <c r="A5" s="383" t="s">
        <v>149</v>
      </c>
      <c r="B5" s="384"/>
      <c r="C5" s="384"/>
      <c r="D5" s="384"/>
      <c r="E5" s="384"/>
      <c r="F5" s="384"/>
      <c r="G5" s="384"/>
      <c r="H5" s="384"/>
      <c r="I5" s="384"/>
      <c r="J5" s="384"/>
      <c r="K5" s="278"/>
      <c r="L5" s="279"/>
      <c r="M5" s="153" t="s">
        <v>131</v>
      </c>
      <c r="Q5" s="153" t="s">
        <v>166</v>
      </c>
    </row>
    <row r="6" spans="1:17" ht="63.75">
      <c r="A6" s="187" t="s">
        <v>0</v>
      </c>
      <c r="B6" s="188" t="s">
        <v>134</v>
      </c>
      <c r="C6" s="189" t="s">
        <v>133</v>
      </c>
      <c r="D6" s="189" t="s">
        <v>135</v>
      </c>
      <c r="E6" s="189" t="s">
        <v>141</v>
      </c>
      <c r="F6" s="213" t="s">
        <v>173</v>
      </c>
      <c r="G6" s="189" t="s">
        <v>142</v>
      </c>
      <c r="H6" s="189" t="s">
        <v>143</v>
      </c>
      <c r="I6" s="189" t="s">
        <v>176</v>
      </c>
      <c r="J6" s="189" t="s">
        <v>171</v>
      </c>
      <c r="K6" s="189" t="s">
        <v>159</v>
      </c>
      <c r="L6" s="212" t="s">
        <v>172</v>
      </c>
      <c r="M6" s="153" t="s">
        <v>132</v>
      </c>
      <c r="Q6" s="153" t="s">
        <v>167</v>
      </c>
    </row>
    <row r="7" spans="1:17" ht="63.75">
      <c r="A7" s="183">
        <v>1</v>
      </c>
      <c r="B7" s="211" t="s">
        <v>168</v>
      </c>
      <c r="C7" s="53" t="s">
        <v>129</v>
      </c>
      <c r="D7" s="53" t="s">
        <v>222</v>
      </c>
      <c r="E7" s="266" t="s">
        <v>223</v>
      </c>
      <c r="F7" s="267">
        <v>40149</v>
      </c>
      <c r="G7" s="266">
        <v>8</v>
      </c>
      <c r="H7" s="211">
        <v>150</v>
      </c>
      <c r="I7" s="222">
        <f>G7*H7</f>
        <v>1200</v>
      </c>
      <c r="J7" s="268">
        <f>1800+1600+800</f>
        <v>4200</v>
      </c>
      <c r="K7" s="266" t="s">
        <v>158</v>
      </c>
      <c r="L7" s="269" t="s">
        <v>224</v>
      </c>
      <c r="M7" s="153" t="s">
        <v>137</v>
      </c>
      <c r="Q7" s="153" t="s">
        <v>136</v>
      </c>
    </row>
    <row r="8" spans="1:17" ht="12.75">
      <c r="A8" s="183">
        <v>2</v>
      </c>
      <c r="B8" s="53"/>
      <c r="C8" s="53"/>
      <c r="D8" s="53"/>
      <c r="E8" s="53"/>
      <c r="F8" s="261"/>
      <c r="G8" s="53"/>
      <c r="H8" s="53"/>
      <c r="I8" s="222">
        <f aca="true" t="shared" si="0" ref="I8:I16">G8*H8</f>
        <v>0</v>
      </c>
      <c r="J8" s="262"/>
      <c r="K8" s="53"/>
      <c r="L8" s="263"/>
      <c r="M8" s="153" t="s">
        <v>43</v>
      </c>
      <c r="Q8" s="153" t="s">
        <v>168</v>
      </c>
    </row>
    <row r="9" spans="1:17" ht="12.75">
      <c r="A9" s="183">
        <v>3</v>
      </c>
      <c r="B9" s="53"/>
      <c r="C9" s="53"/>
      <c r="D9" s="53"/>
      <c r="E9" s="53"/>
      <c r="F9" s="261"/>
      <c r="G9" s="53"/>
      <c r="H9" s="53"/>
      <c r="I9" s="222">
        <f t="shared" si="0"/>
        <v>0</v>
      </c>
      <c r="J9" s="262"/>
      <c r="K9" s="53"/>
      <c r="L9" s="263"/>
      <c r="Q9" s="153" t="s">
        <v>169</v>
      </c>
    </row>
    <row r="10" spans="1:17" ht="12.75">
      <c r="A10" s="183">
        <v>4</v>
      </c>
      <c r="B10" s="53"/>
      <c r="C10" s="53"/>
      <c r="D10" s="53"/>
      <c r="E10" s="53"/>
      <c r="F10" s="261"/>
      <c r="G10" s="53"/>
      <c r="H10" s="53"/>
      <c r="I10" s="222">
        <f t="shared" si="0"/>
        <v>0</v>
      </c>
      <c r="J10" s="262"/>
      <c r="K10" s="53"/>
      <c r="L10" s="263"/>
      <c r="Q10" s="153" t="s">
        <v>170</v>
      </c>
    </row>
    <row r="11" spans="1:17" ht="12.75">
      <c r="A11" s="183">
        <v>5</v>
      </c>
      <c r="B11" s="53"/>
      <c r="C11" s="53"/>
      <c r="D11" s="53"/>
      <c r="E11" s="53"/>
      <c r="F11" s="261"/>
      <c r="G11" s="53"/>
      <c r="H11" s="53"/>
      <c r="I11" s="222">
        <f t="shared" si="0"/>
        <v>0</v>
      </c>
      <c r="J11" s="262"/>
      <c r="K11" s="53"/>
      <c r="L11" s="263"/>
      <c r="Q11" s="153" t="s">
        <v>43</v>
      </c>
    </row>
    <row r="12" spans="1:17" ht="12.75">
      <c r="A12" s="183">
        <v>6</v>
      </c>
      <c r="B12" s="53"/>
      <c r="C12" s="53"/>
      <c r="D12" s="53"/>
      <c r="E12" s="53"/>
      <c r="F12" s="261"/>
      <c r="G12" s="53"/>
      <c r="H12" s="53"/>
      <c r="I12" s="222">
        <f t="shared" si="0"/>
        <v>0</v>
      </c>
      <c r="J12" s="262"/>
      <c r="K12" s="53"/>
      <c r="L12" s="263"/>
      <c r="Q12" s="1"/>
    </row>
    <row r="13" spans="1:12" ht="12.75">
      <c r="A13" s="183">
        <v>7</v>
      </c>
      <c r="B13" s="53"/>
      <c r="C13" s="53"/>
      <c r="D13" s="53"/>
      <c r="E13" s="53"/>
      <c r="F13" s="261"/>
      <c r="G13" s="53"/>
      <c r="H13" s="53"/>
      <c r="I13" s="222">
        <f t="shared" si="0"/>
        <v>0</v>
      </c>
      <c r="J13" s="262"/>
      <c r="K13" s="53"/>
      <c r="L13" s="263"/>
    </row>
    <row r="14" spans="1:12" ht="12.75">
      <c r="A14" s="183">
        <v>8</v>
      </c>
      <c r="B14" s="53"/>
      <c r="C14" s="53"/>
      <c r="D14" s="53"/>
      <c r="E14" s="53"/>
      <c r="F14" s="261"/>
      <c r="G14" s="53"/>
      <c r="H14" s="53"/>
      <c r="I14" s="222">
        <f t="shared" si="0"/>
        <v>0</v>
      </c>
      <c r="J14" s="262"/>
      <c r="K14" s="53"/>
      <c r="L14" s="263"/>
    </row>
    <row r="15" spans="1:12" ht="12.75">
      <c r="A15" s="183">
        <v>9</v>
      </c>
      <c r="B15" s="53"/>
      <c r="C15" s="53"/>
      <c r="D15" s="53"/>
      <c r="E15" s="53"/>
      <c r="F15" s="261"/>
      <c r="G15" s="53"/>
      <c r="H15" s="53"/>
      <c r="I15" s="222">
        <f t="shared" si="0"/>
        <v>0</v>
      </c>
      <c r="J15" s="262"/>
      <c r="K15" s="53"/>
      <c r="L15" s="263"/>
    </row>
    <row r="16" spans="1:12" ht="13.5" thickBot="1">
      <c r="A16" s="183">
        <v>10</v>
      </c>
      <c r="B16" s="53"/>
      <c r="C16" s="53"/>
      <c r="D16" s="53"/>
      <c r="E16" s="53"/>
      <c r="F16" s="261"/>
      <c r="G16" s="53"/>
      <c r="H16" s="53"/>
      <c r="I16" s="222">
        <f t="shared" si="0"/>
        <v>0</v>
      </c>
      <c r="J16" s="262"/>
      <c r="K16" s="53"/>
      <c r="L16" s="263"/>
    </row>
    <row r="17" spans="1:18" s="179" customFormat="1" ht="13.5" thickBot="1">
      <c r="A17" s="180"/>
      <c r="B17" s="181"/>
      <c r="C17" s="182"/>
      <c r="D17" s="182"/>
      <c r="E17" s="182"/>
      <c r="F17" s="214"/>
      <c r="G17" s="217" t="s">
        <v>175</v>
      </c>
      <c r="H17" s="223">
        <f>SUM(H7:H16)</f>
        <v>150</v>
      </c>
      <c r="I17" s="220">
        <f>SUM(I7:I16)</f>
        <v>1200</v>
      </c>
      <c r="J17" s="182"/>
      <c r="K17" s="178"/>
      <c r="L17" s="178"/>
      <c r="M17" s="218"/>
      <c r="N17" s="218"/>
      <c r="O17" s="218"/>
      <c r="P17" s="218"/>
      <c r="Q17" s="219"/>
      <c r="R17" s="221"/>
    </row>
    <row r="18" spans="1:17" s="179" customFormat="1" ht="13.5" thickBot="1">
      <c r="A18" s="180"/>
      <c r="B18" s="181"/>
      <c r="C18" s="182"/>
      <c r="D18" s="182"/>
      <c r="E18" s="182"/>
      <c r="F18" s="214"/>
      <c r="G18" s="182"/>
      <c r="H18" s="182"/>
      <c r="I18" s="182"/>
      <c r="J18" s="182"/>
      <c r="K18" s="178"/>
      <c r="L18" s="178"/>
      <c r="Q18" s="178"/>
    </row>
    <row r="19" spans="1:7" s="179" customFormat="1" ht="13.5" thickBot="1">
      <c r="A19" s="381" t="s">
        <v>150</v>
      </c>
      <c r="B19" s="377"/>
      <c r="C19" s="377"/>
      <c r="D19" s="377"/>
      <c r="E19" s="278"/>
      <c r="F19" s="279"/>
      <c r="G19" s="178"/>
    </row>
    <row r="20" spans="1:17" ht="63.75">
      <c r="A20" s="187" t="s">
        <v>0</v>
      </c>
      <c r="B20" s="188" t="s">
        <v>151</v>
      </c>
      <c r="C20" s="189" t="s">
        <v>160</v>
      </c>
      <c r="D20" s="189" t="s">
        <v>152</v>
      </c>
      <c r="E20" s="189" t="s">
        <v>153</v>
      </c>
      <c r="F20" s="216" t="s">
        <v>174</v>
      </c>
      <c r="G20" s="155"/>
      <c r="H20" s="153"/>
      <c r="I20" s="153"/>
      <c r="J20" s="153"/>
      <c r="K20" s="1"/>
      <c r="L20" s="1"/>
      <c r="Q20" s="1"/>
    </row>
    <row r="21" spans="1:17" ht="76.5">
      <c r="A21" s="183">
        <v>1</v>
      </c>
      <c r="B21" s="53" t="s">
        <v>225</v>
      </c>
      <c r="C21" s="270">
        <v>1</v>
      </c>
      <c r="D21" s="266" t="s">
        <v>226</v>
      </c>
      <c r="E21" s="266" t="s">
        <v>227</v>
      </c>
      <c r="F21" s="271" t="s">
        <v>231</v>
      </c>
      <c r="H21" s="1"/>
      <c r="I21" s="1"/>
      <c r="J21" s="1"/>
      <c r="K21" s="1"/>
      <c r="L21" s="1"/>
      <c r="Q21" s="1"/>
    </row>
    <row r="22" spans="1:17" ht="63.75">
      <c r="A22" s="183">
        <v>2</v>
      </c>
      <c r="B22" s="53" t="s">
        <v>228</v>
      </c>
      <c r="C22" s="270">
        <v>5</v>
      </c>
      <c r="D22" s="266" t="s">
        <v>229</v>
      </c>
      <c r="E22" s="266" t="s">
        <v>230</v>
      </c>
      <c r="F22" s="271">
        <v>40163</v>
      </c>
      <c r="H22" s="1"/>
      <c r="I22" s="1"/>
      <c r="J22" s="1"/>
      <c r="K22" s="1"/>
      <c r="L22" s="1"/>
      <c r="Q22" s="1"/>
    </row>
    <row r="23" spans="1:17" ht="12.75">
      <c r="A23" s="183">
        <v>3</v>
      </c>
      <c r="B23" s="53"/>
      <c r="C23" s="264"/>
      <c r="D23" s="53"/>
      <c r="E23" s="53"/>
      <c r="F23" s="265"/>
      <c r="H23" s="1"/>
      <c r="I23" s="1"/>
      <c r="J23" s="1"/>
      <c r="K23" s="1"/>
      <c r="L23" s="1"/>
      <c r="Q23" s="1"/>
    </row>
    <row r="24" spans="1:17" ht="12.75">
      <c r="A24" s="183">
        <v>4</v>
      </c>
      <c r="B24" s="53"/>
      <c r="C24" s="264"/>
      <c r="D24" s="53"/>
      <c r="E24" s="53"/>
      <c r="F24" s="265"/>
      <c r="H24" s="1"/>
      <c r="I24" s="1"/>
      <c r="J24" s="1"/>
      <c r="K24" s="1"/>
      <c r="L24" s="1"/>
      <c r="Q24" s="1"/>
    </row>
    <row r="25" spans="1:17" ht="12.75">
      <c r="A25" s="183">
        <v>5</v>
      </c>
      <c r="B25" s="53"/>
      <c r="C25" s="264"/>
      <c r="D25" s="53"/>
      <c r="E25" s="53"/>
      <c r="F25" s="265"/>
      <c r="H25" s="1"/>
      <c r="I25" s="1"/>
      <c r="J25" s="1"/>
      <c r="K25" s="1"/>
      <c r="L25" s="1"/>
      <c r="Q25" s="1"/>
    </row>
    <row r="26" spans="1:17" ht="12.75">
      <c r="A26" s="184">
        <v>6</v>
      </c>
      <c r="B26" s="53"/>
      <c r="C26" s="264"/>
      <c r="D26" s="53"/>
      <c r="E26" s="53"/>
      <c r="F26" s="265"/>
      <c r="H26" s="1"/>
      <c r="I26" s="1"/>
      <c r="J26" s="1"/>
      <c r="K26" s="1"/>
      <c r="L26" s="1"/>
      <c r="Q26" s="1"/>
    </row>
    <row r="27" spans="1:17" ht="12.75">
      <c r="A27" s="184">
        <v>7</v>
      </c>
      <c r="B27" s="53"/>
      <c r="C27" s="264"/>
      <c r="D27" s="53"/>
      <c r="E27" s="53"/>
      <c r="F27" s="265"/>
      <c r="H27" s="1"/>
      <c r="I27" s="1"/>
      <c r="J27" s="1"/>
      <c r="K27" s="1"/>
      <c r="L27" s="1"/>
      <c r="Q27" s="1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5"/>
    </row>
    <row r="40" ht="12.75">
      <c r="B40" s="55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</sheetData>
  <sheetProtection formatColumns="0" formatRows="0" insertRows="0" deleteRows="0"/>
  <mergeCells count="5">
    <mergeCell ref="A19:F19"/>
    <mergeCell ref="E4:K4"/>
    <mergeCell ref="A5:L5"/>
    <mergeCell ref="A1:L1"/>
    <mergeCell ref="D2:L3"/>
  </mergeCells>
  <dataValidations count="5">
    <dataValidation type="list" allowBlank="1" showInputMessage="1" showErrorMessage="1" promptTitle="Target Audience" prompt="Select from Drop Down List" errorTitle="Select from List" sqref="C7:C18">
      <formula1>$M$2:$M$8</formula1>
    </dataValidation>
    <dataValidation type="list" allowBlank="1" showInputMessage="1" showErrorMessage="1" promptTitle="Training Type" prompt="Select from Drop Down List" errorTitle="Select from List" error="Select from List" sqref="B7:B18">
      <formula1>$Q$2:$Q$11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5536">
      <formula1>$O$2:$O$3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8" r:id="rId1"/>
  <headerFooter alignWithMargins="0">
    <oddHeader>&amp;C&amp;"Arial,Bold"&amp;16OIG Recovery Act Monthly Report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</cols>
  <sheetData>
    <row r="1" spans="1:7" ht="12.75">
      <c r="A1" s="44" t="s">
        <v>51</v>
      </c>
      <c r="B1" s="71" t="s">
        <v>83</v>
      </c>
      <c r="C1" s="71" t="s">
        <v>182</v>
      </c>
      <c r="D1" s="16" t="s">
        <v>7</v>
      </c>
      <c r="E1" s="17" t="s">
        <v>84</v>
      </c>
      <c r="F1" s="241" t="s">
        <v>189</v>
      </c>
      <c r="G1" s="17" t="s">
        <v>84</v>
      </c>
    </row>
    <row r="2" spans="1:7" ht="12.75">
      <c r="A2" s="4" t="s">
        <v>18</v>
      </c>
      <c r="B2" s="72" t="s">
        <v>65</v>
      </c>
      <c r="C2" s="73" t="s">
        <v>37</v>
      </c>
      <c r="D2" s="4" t="s">
        <v>44</v>
      </c>
      <c r="E2" s="64" t="s">
        <v>85</v>
      </c>
      <c r="F2" s="242" t="s">
        <v>191</v>
      </c>
      <c r="G2" s="64" t="s">
        <v>195</v>
      </c>
    </row>
    <row r="3" spans="1:7" ht="12.75">
      <c r="A3" s="4" t="s">
        <v>19</v>
      </c>
      <c r="B3" s="72" t="s">
        <v>66</v>
      </c>
      <c r="C3" s="73" t="s">
        <v>38</v>
      </c>
      <c r="D3" s="4" t="s">
        <v>179</v>
      </c>
      <c r="E3" s="64" t="s">
        <v>86</v>
      </c>
      <c r="F3" s="242" t="s">
        <v>192</v>
      </c>
      <c r="G3" s="64" t="s">
        <v>196</v>
      </c>
    </row>
    <row r="4" spans="1:7" ht="12.75">
      <c r="A4" s="4" t="s">
        <v>8</v>
      </c>
      <c r="B4" s="72" t="s">
        <v>67</v>
      </c>
      <c r="C4" s="73" t="s">
        <v>39</v>
      </c>
      <c r="E4" s="64" t="s">
        <v>93</v>
      </c>
      <c r="G4" s="64" t="s">
        <v>197</v>
      </c>
    </row>
    <row r="5" spans="1:7" ht="12.75">
      <c r="A5" s="4" t="s">
        <v>9</v>
      </c>
      <c r="B5" s="72" t="s">
        <v>68</v>
      </c>
      <c r="C5" s="73" t="s">
        <v>188</v>
      </c>
      <c r="E5" s="64" t="s">
        <v>94</v>
      </c>
      <c r="G5" s="64" t="s">
        <v>198</v>
      </c>
    </row>
    <row r="6" spans="1:7" ht="12.75">
      <c r="A6" s="4" t="s">
        <v>20</v>
      </c>
      <c r="B6" s="72" t="s">
        <v>69</v>
      </c>
      <c r="C6" s="73" t="s">
        <v>40</v>
      </c>
      <c r="E6" s="64" t="s">
        <v>95</v>
      </c>
      <c r="G6" s="64" t="s">
        <v>199</v>
      </c>
    </row>
    <row r="7" spans="1:7" ht="12.75">
      <c r="A7" s="4" t="s">
        <v>10</v>
      </c>
      <c r="B7" s="72" t="s">
        <v>70</v>
      </c>
      <c r="C7" s="73" t="s">
        <v>41</v>
      </c>
      <c r="D7" s="9"/>
      <c r="E7" s="64" t="s">
        <v>96</v>
      </c>
      <c r="G7" s="64" t="s">
        <v>200</v>
      </c>
    </row>
    <row r="8" spans="1:7" ht="12.75">
      <c r="A8" s="4" t="s">
        <v>11</v>
      </c>
      <c r="B8" s="72" t="s">
        <v>71</v>
      </c>
      <c r="C8" s="73" t="s">
        <v>42</v>
      </c>
      <c r="D8" s="10"/>
      <c r="E8" s="64" t="s">
        <v>98</v>
      </c>
      <c r="G8" s="64" t="s">
        <v>201</v>
      </c>
    </row>
    <row r="9" spans="1:7" ht="12.75">
      <c r="A9" s="4" t="s">
        <v>12</v>
      </c>
      <c r="B9" s="72" t="s">
        <v>82</v>
      </c>
      <c r="C9" s="73" t="s">
        <v>183</v>
      </c>
      <c r="D9" s="10"/>
      <c r="E9" s="64" t="s">
        <v>105</v>
      </c>
      <c r="G9" s="64" t="s">
        <v>202</v>
      </c>
    </row>
    <row r="10" spans="1:7" ht="12.75">
      <c r="A10" s="9" t="s">
        <v>13</v>
      </c>
      <c r="B10" s="72" t="s">
        <v>58</v>
      </c>
      <c r="C10" s="73" t="s">
        <v>43</v>
      </c>
      <c r="D10" s="10"/>
      <c r="E10" s="65" t="s">
        <v>99</v>
      </c>
      <c r="G10" s="65" t="s">
        <v>203</v>
      </c>
    </row>
    <row r="11" spans="1:7" ht="12.75">
      <c r="A11" s="4" t="s">
        <v>24</v>
      </c>
      <c r="B11" s="73" t="s">
        <v>72</v>
      </c>
      <c r="C11" s="72"/>
      <c r="E11" s="64" t="s">
        <v>100</v>
      </c>
      <c r="G11" s="64" t="s">
        <v>204</v>
      </c>
    </row>
    <row r="12" spans="1:7" ht="12.75">
      <c r="A12" s="4" t="s">
        <v>25</v>
      </c>
      <c r="B12" s="73" t="s">
        <v>73</v>
      </c>
      <c r="C12" s="73"/>
      <c r="E12" s="64" t="s">
        <v>102</v>
      </c>
      <c r="G12" s="64" t="s">
        <v>205</v>
      </c>
    </row>
    <row r="13" spans="1:7" ht="12.75">
      <c r="A13" s="10" t="s">
        <v>14</v>
      </c>
      <c r="B13" s="72" t="s">
        <v>74</v>
      </c>
      <c r="C13" s="73"/>
      <c r="E13" s="64" t="s">
        <v>104</v>
      </c>
      <c r="G13" s="64" t="s">
        <v>206</v>
      </c>
    </row>
    <row r="14" spans="1:7" ht="12.75">
      <c r="A14" s="9" t="s">
        <v>26</v>
      </c>
      <c r="B14" s="72" t="s">
        <v>59</v>
      </c>
      <c r="C14" s="72"/>
      <c r="E14" s="5" t="s">
        <v>120</v>
      </c>
      <c r="G14" s="5" t="s">
        <v>207</v>
      </c>
    </row>
    <row r="15" spans="1:7" ht="12.75">
      <c r="A15" s="4" t="s">
        <v>33</v>
      </c>
      <c r="B15" s="72" t="s">
        <v>60</v>
      </c>
      <c r="C15" s="72"/>
      <c r="E15" s="64" t="s">
        <v>101</v>
      </c>
      <c r="G15" s="64" t="s">
        <v>208</v>
      </c>
    </row>
    <row r="16" spans="1:7" ht="12.75">
      <c r="A16" s="10" t="s">
        <v>15</v>
      </c>
      <c r="B16" s="72" t="s">
        <v>61</v>
      </c>
      <c r="C16" s="72"/>
      <c r="E16" s="64" t="s">
        <v>97</v>
      </c>
      <c r="G16" s="64" t="s">
        <v>209</v>
      </c>
    </row>
    <row r="17" spans="1:7" ht="12.75">
      <c r="A17" s="10" t="s">
        <v>16</v>
      </c>
      <c r="B17" s="72" t="s">
        <v>75</v>
      </c>
      <c r="C17" s="72"/>
      <c r="E17" s="64" t="s">
        <v>91</v>
      </c>
      <c r="G17" s="64" t="s">
        <v>210</v>
      </c>
    </row>
    <row r="18" spans="1:7" ht="12.75">
      <c r="A18" s="4" t="s">
        <v>35</v>
      </c>
      <c r="B18" s="72" t="s">
        <v>64</v>
      </c>
      <c r="C18" s="72"/>
      <c r="E18" s="64" t="s">
        <v>124</v>
      </c>
      <c r="G18" s="64" t="s">
        <v>211</v>
      </c>
    </row>
    <row r="19" spans="1:7" ht="12.75">
      <c r="A19" s="4" t="s">
        <v>21</v>
      </c>
      <c r="B19" s="72" t="s">
        <v>76</v>
      </c>
      <c r="C19" s="72"/>
      <c r="E19" s="64" t="s">
        <v>90</v>
      </c>
      <c r="G19" s="64" t="s">
        <v>212</v>
      </c>
    </row>
    <row r="20" spans="1:7" ht="12.75">
      <c r="A20" s="4" t="s">
        <v>22</v>
      </c>
      <c r="B20" s="72" t="s">
        <v>123</v>
      </c>
      <c r="C20" s="72"/>
      <c r="D20" s="9"/>
      <c r="E20" s="64" t="s">
        <v>103</v>
      </c>
      <c r="G20" s="64" t="s">
        <v>213</v>
      </c>
    </row>
    <row r="21" spans="1:7" ht="12.75">
      <c r="A21" s="4" t="s">
        <v>23</v>
      </c>
      <c r="B21" s="72" t="s">
        <v>77</v>
      </c>
      <c r="C21" s="72"/>
      <c r="E21" s="66" t="s">
        <v>92</v>
      </c>
      <c r="G21" s="66" t="s">
        <v>214</v>
      </c>
    </row>
    <row r="22" spans="1:7" ht="12.75">
      <c r="A22" s="4" t="s">
        <v>27</v>
      </c>
      <c r="B22" s="72" t="s">
        <v>62</v>
      </c>
      <c r="C22" s="72"/>
      <c r="E22" s="64" t="s">
        <v>89</v>
      </c>
      <c r="G22" s="64" t="s">
        <v>215</v>
      </c>
    </row>
    <row r="23" spans="1:7" ht="12.75">
      <c r="A23" s="4" t="s">
        <v>28</v>
      </c>
      <c r="B23" s="74" t="s">
        <v>78</v>
      </c>
      <c r="C23" s="72"/>
      <c r="E23" s="64" t="s">
        <v>88</v>
      </c>
      <c r="G23" s="64" t="s">
        <v>216</v>
      </c>
    </row>
    <row r="24" spans="1:7" ht="12.75">
      <c r="A24" s="4" t="s">
        <v>29</v>
      </c>
      <c r="B24" s="72" t="s">
        <v>79</v>
      </c>
      <c r="C24" s="74"/>
      <c r="E24" s="64" t="s">
        <v>106</v>
      </c>
      <c r="G24" s="64" t="s">
        <v>217</v>
      </c>
    </row>
    <row r="25" spans="1:7" ht="12.75">
      <c r="A25" s="4" t="s">
        <v>30</v>
      </c>
      <c r="B25" s="72" t="s">
        <v>80</v>
      </c>
      <c r="C25" s="72"/>
      <c r="E25" s="72" t="s">
        <v>87</v>
      </c>
      <c r="G25" s="72" t="s">
        <v>218</v>
      </c>
    </row>
    <row r="26" spans="1:7" ht="12.75">
      <c r="A26" s="4" t="s">
        <v>31</v>
      </c>
      <c r="B26" s="72" t="s">
        <v>63</v>
      </c>
      <c r="C26" s="72"/>
      <c r="E26" s="4" t="s">
        <v>18</v>
      </c>
      <c r="G26" s="4" t="s">
        <v>18</v>
      </c>
    </row>
    <row r="27" spans="1:7" ht="12.75">
      <c r="A27" s="4" t="s">
        <v>178</v>
      </c>
      <c r="B27" s="72" t="s">
        <v>36</v>
      </c>
      <c r="C27" s="72"/>
      <c r="E27" s="4" t="s">
        <v>108</v>
      </c>
      <c r="G27" s="4" t="s">
        <v>108</v>
      </c>
    </row>
    <row r="28" spans="1:7" ht="12.75">
      <c r="A28" s="4" t="s">
        <v>32</v>
      </c>
      <c r="B28" s="72" t="s">
        <v>81</v>
      </c>
      <c r="C28" s="72"/>
      <c r="E28" s="70" t="s">
        <v>30</v>
      </c>
      <c r="G28" s="70" t="s">
        <v>30</v>
      </c>
    </row>
    <row r="29" spans="1:7" ht="12.75">
      <c r="A29" s="4" t="s">
        <v>121</v>
      </c>
      <c r="B29" s="4"/>
      <c r="C29" s="72"/>
      <c r="E29" s="70" t="s">
        <v>178</v>
      </c>
      <c r="G29" s="70" t="s">
        <v>178</v>
      </c>
    </row>
    <row r="30" spans="1:7" ht="12.75">
      <c r="A30" s="4" t="s">
        <v>17</v>
      </c>
      <c r="B30" s="4"/>
      <c r="C30" s="4"/>
      <c r="E30" s="94" t="s">
        <v>107</v>
      </c>
      <c r="G30" s="94" t="s">
        <v>107</v>
      </c>
    </row>
    <row r="31" spans="1:7" ht="12.75">
      <c r="A31" s="4" t="s">
        <v>34</v>
      </c>
      <c r="B31" s="4"/>
      <c r="C31" s="4"/>
      <c r="E31" s="70" t="s">
        <v>109</v>
      </c>
      <c r="G31" s="70" t="s">
        <v>109</v>
      </c>
    </row>
    <row r="32" ht="12.75">
      <c r="C32" s="4"/>
    </row>
  </sheetData>
  <sheetProtection password="8DF3" sheet="1"/>
  <printOptions/>
  <pageMargins left="0.7" right="0.7" top="0.75" bottom="0.75" header="0.3" footer="0.3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2010-01-08T17:16:53Z</cp:lastPrinted>
  <dcterms:created xsi:type="dcterms:W3CDTF">2009-02-26T10:56:03Z</dcterms:created>
  <dcterms:modified xsi:type="dcterms:W3CDTF">2010-01-08T20:44:05Z</dcterms:modified>
  <cp:category/>
  <cp:version/>
  <cp:contentType/>
  <cp:contentStatus/>
</cp:coreProperties>
</file>